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" windowWidth="19060" windowHeight="12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G13" i="1" s="1"/>
  <c r="E12" i="1"/>
  <c r="G12" i="1"/>
  <c r="G22" i="1"/>
  <c r="E30" i="1"/>
  <c r="G30" i="1"/>
  <c r="E29" i="1"/>
  <c r="E28" i="1" s="1"/>
  <c r="E25" i="1"/>
  <c r="G25" i="1" s="1"/>
  <c r="E27" i="1"/>
  <c r="G27" i="1" s="1"/>
  <c r="G26" i="1" s="1"/>
  <c r="E26" i="1"/>
  <c r="E24" i="1"/>
  <c r="G24" i="1"/>
  <c r="E23" i="1"/>
  <c r="G23" i="1"/>
  <c r="E22" i="1"/>
  <c r="E21" i="1"/>
  <c r="G21" i="1"/>
  <c r="E20" i="1"/>
  <c r="G20" i="1" s="1"/>
  <c r="E19" i="1"/>
  <c r="G19" i="1"/>
  <c r="E18" i="1"/>
  <c r="G18" i="1" s="1"/>
  <c r="E17" i="1"/>
  <c r="G17" i="1"/>
  <c r="E10" i="1"/>
  <c r="G10" i="1" s="1"/>
  <c r="E11" i="1"/>
  <c r="G11" i="1"/>
  <c r="E9" i="1"/>
  <c r="C8" i="1"/>
  <c r="C16" i="1"/>
  <c r="C14" i="1" s="1"/>
  <c r="C6" i="1" s="1"/>
  <c r="C26" i="1"/>
  <c r="C28" i="1"/>
  <c r="G9" i="1"/>
  <c r="G8" i="1" l="1"/>
  <c r="G29" i="1"/>
  <c r="G28" i="1" s="1"/>
  <c r="E8" i="1"/>
  <c r="E16" i="1"/>
  <c r="E14" i="1" s="1"/>
  <c r="G16" i="1"/>
  <c r="G14" i="1" s="1"/>
  <c r="E6" i="1" l="1"/>
  <c r="G6" i="1"/>
</calcChain>
</file>

<file path=xl/sharedStrings.xml><?xml version="1.0" encoding="utf-8"?>
<sst xmlns="http://schemas.openxmlformats.org/spreadsheetml/2006/main" count="33" uniqueCount="33">
  <si>
    <t>Наименование потребителя</t>
  </si>
  <si>
    <t>Образование</t>
  </si>
  <si>
    <t>Прочие</t>
  </si>
  <si>
    <t>Управление образования</t>
  </si>
  <si>
    <t>Всего   литры</t>
  </si>
  <si>
    <t>Школы всего:</t>
  </si>
  <si>
    <t>ДОУ всего:</t>
  </si>
  <si>
    <r>
      <t xml:space="preserve">Цена за ед. 
</t>
    </r>
    <r>
      <rPr>
        <sz val="11"/>
        <rFont val="Times New Roman"/>
        <family val="1"/>
        <charset val="204"/>
      </rPr>
      <t>(руб.)</t>
    </r>
  </si>
  <si>
    <t>Фин. Управление (Lada Priora)</t>
  </si>
  <si>
    <t>Дежурная машина (Lada Priora)</t>
  </si>
  <si>
    <t>Расход горючего на 100 км.</t>
  </si>
  <si>
    <t>Километраж в год</t>
  </si>
  <si>
    <t>всего  рублей
 руб.</t>
  </si>
  <si>
    <t>Дежурная машина (LADA 210740)</t>
  </si>
  <si>
    <t>Приложение 4
к постановлению администрации 
МР «Казбековский район» от
«___» ________ 2016 г.   №___</t>
  </si>
  <si>
    <t xml:space="preserve">Зам. главы админ. МР (Toyota Camry) 2,4 </t>
  </si>
  <si>
    <t>Всего</t>
  </si>
  <si>
    <t>МКУ "АХЦ"</t>
  </si>
  <si>
    <t>МКУ "Управление сель. хозяйства" (Chevrolet Niva)</t>
  </si>
  <si>
    <t>МБУ "ЕИЦ Казбековского района" (LADA Granta)</t>
  </si>
  <si>
    <t>МКОУ «Алмакская средняя общеобразовательная школа» (ГАЗ-322121)</t>
  </si>
  <si>
    <t>МКОУ «Буртунайская средняя общеобразовательная школа» (ПАЗ-32053-70)</t>
  </si>
  <si>
    <t>МКОУ «Дылымский многопрофильный лицей им.И.Гаджиева» (ПАЗ-32053-70)</t>
  </si>
  <si>
    <t>МКОУ «Ленинаульская средняя общеобразовательная школа №1 имени Героя Советского Союза Ханпаши Нурадилова" (ПАЗ-32053-70)</t>
  </si>
  <si>
    <t>МКОУ «Дубкинская средняя общеобразовательная школа им.Н.Салимханова» (ПАЗ-32053-70)</t>
  </si>
  <si>
    <t>МКОУ «Гимназия Культуры мира» имени Нуцалова К.Г. (ГАЗ-322121)</t>
  </si>
  <si>
    <t>МКОУ «Инчхинская средняя общеобразовательная школа» (ГАЗ-322121)</t>
  </si>
  <si>
    <t>МКОУ «Хубарская средняя общеобразовательная школа» (ПАЗ-32053-70)</t>
  </si>
  <si>
    <t>МКОУ «Калининульская средняя общеобразовательная школа имени Героя России Гайирханова М.М.» (ПАЗ-32053-70)</t>
  </si>
  <si>
    <t>Глава администрации МР (Toyota Camry) 3,5</t>
  </si>
  <si>
    <t>Расчет</t>
  </si>
  <si>
    <t>МКДОУ "Детский сад "Буратино" с.Буртунай (ГАЗ-322121)</t>
  </si>
  <si>
    <t>прогнозных объемов потребления ГСМ организациями  финансируемыми
 из бюджета МР "Казбековский район" на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</si>
</sst>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9" fillId="0" borderId="0" xfId="0" applyFont="1"/>
    <xf numFmtId="3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B4" sqref="B4:B5"/>
    </sheetView>
  </sheetViews>
  <sheetFormatPr defaultRowHeight="12.9" x14ac:dyDescent="0.2"/>
  <cols>
    <col min="1" max="1" width="4.25" style="12" customWidth="1"/>
    <col min="2" max="2" width="55.125" customWidth="1"/>
    <col min="3" max="3" width="12.5" customWidth="1"/>
    <col min="4" max="5" width="10" customWidth="1"/>
    <col min="6" max="6" width="8.5" customWidth="1"/>
    <col min="7" max="7" width="12.875" customWidth="1"/>
  </cols>
  <sheetData>
    <row r="1" spans="1:7" s="3" customFormat="1" ht="54.7" customHeight="1" x14ac:dyDescent="0.2">
      <c r="A1" s="34" t="s">
        <v>14</v>
      </c>
      <c r="B1" s="35"/>
      <c r="C1" s="35"/>
      <c r="D1" s="35"/>
      <c r="E1" s="35"/>
      <c r="F1" s="35"/>
      <c r="G1" s="35"/>
    </row>
    <row r="2" spans="1:7" ht="23.3" customHeight="1" x14ac:dyDescent="0.2">
      <c r="A2" s="36" t="s">
        <v>30</v>
      </c>
      <c r="B2" s="36"/>
      <c r="C2" s="36"/>
      <c r="D2" s="36"/>
      <c r="E2" s="36"/>
      <c r="F2" s="36"/>
      <c r="G2" s="36"/>
    </row>
    <row r="3" spans="1:7" ht="44.15" customHeight="1" x14ac:dyDescent="0.2">
      <c r="A3" s="42" t="s">
        <v>32</v>
      </c>
      <c r="B3" s="37"/>
      <c r="C3" s="37"/>
      <c r="D3" s="37"/>
      <c r="E3" s="37"/>
      <c r="F3" s="37"/>
      <c r="G3" s="37"/>
    </row>
    <row r="4" spans="1:7" ht="25.5" customHeight="1" x14ac:dyDescent="0.2">
      <c r="A4" s="32"/>
      <c r="B4" s="41" t="s">
        <v>0</v>
      </c>
      <c r="C4" s="38" t="s">
        <v>11</v>
      </c>
      <c r="D4" s="38" t="s">
        <v>10</v>
      </c>
      <c r="E4" s="38" t="s">
        <v>4</v>
      </c>
      <c r="F4" s="38" t="s">
        <v>7</v>
      </c>
      <c r="G4" s="41" t="s">
        <v>12</v>
      </c>
    </row>
    <row r="5" spans="1:7" ht="31.6" customHeight="1" x14ac:dyDescent="0.2">
      <c r="A5" s="33"/>
      <c r="B5" s="41"/>
      <c r="C5" s="39"/>
      <c r="D5" s="39"/>
      <c r="E5" s="39"/>
      <c r="F5" s="39"/>
      <c r="G5" s="41"/>
    </row>
    <row r="6" spans="1:7" ht="30.25" customHeight="1" x14ac:dyDescent="0.2">
      <c r="A6" s="18"/>
      <c r="B6" s="16" t="s">
        <v>16</v>
      </c>
      <c r="C6" s="17">
        <f>C8+C14+C28</f>
        <v>414300</v>
      </c>
      <c r="D6" s="23"/>
      <c r="E6" s="17">
        <f>E8+E14+E28</f>
        <v>48984.24</v>
      </c>
      <c r="F6" s="17"/>
      <c r="G6" s="27">
        <f>G8+G14+G28</f>
        <v>1868215.5359999998</v>
      </c>
    </row>
    <row r="7" spans="1:7" x14ac:dyDescent="0.2">
      <c r="A7" s="11"/>
      <c r="B7" s="1"/>
      <c r="C7" s="1"/>
      <c r="D7" s="26"/>
      <c r="E7" s="1"/>
      <c r="F7" s="1"/>
      <c r="G7" s="28"/>
    </row>
    <row r="8" spans="1:7" ht="30.25" customHeight="1" x14ac:dyDescent="0.2">
      <c r="A8" s="18"/>
      <c r="B8" s="15" t="s">
        <v>17</v>
      </c>
      <c r="C8" s="17">
        <f>SUM(C9:C13)</f>
        <v>272640</v>
      </c>
      <c r="D8" s="23"/>
      <c r="E8" s="17">
        <f>SUM(E9:E13)</f>
        <v>26727.519999999997</v>
      </c>
      <c r="F8" s="17"/>
      <c r="G8" s="27">
        <f>SUM(G9:G13)</f>
        <v>1053064.2879999999</v>
      </c>
    </row>
    <row r="9" spans="1:7" ht="14.3" x14ac:dyDescent="0.2">
      <c r="A9" s="11">
        <v>1</v>
      </c>
      <c r="B9" s="8" t="s">
        <v>29</v>
      </c>
      <c r="C9" s="10">
        <v>134200</v>
      </c>
      <c r="D9" s="22">
        <v>11.1</v>
      </c>
      <c r="E9" s="10">
        <f>C9*D9/100</f>
        <v>14896.2</v>
      </c>
      <c r="F9" s="22">
        <v>39.4</v>
      </c>
      <c r="G9" s="29">
        <f>E9*F9</f>
        <v>586910.28</v>
      </c>
    </row>
    <row r="10" spans="1:7" ht="15.65" customHeight="1" x14ac:dyDescent="0.2">
      <c r="A10" s="11">
        <v>2</v>
      </c>
      <c r="B10" s="8" t="s">
        <v>15</v>
      </c>
      <c r="C10" s="10">
        <v>16200</v>
      </c>
      <c r="D10" s="22">
        <v>10.8</v>
      </c>
      <c r="E10" s="10">
        <f>C10*D10/100</f>
        <v>1749.6</v>
      </c>
      <c r="F10" s="22">
        <v>39.4</v>
      </c>
      <c r="G10" s="29">
        <f>E10*F10</f>
        <v>68934.239999999991</v>
      </c>
    </row>
    <row r="11" spans="1:7" ht="14.3" x14ac:dyDescent="0.2">
      <c r="A11" s="11">
        <v>3</v>
      </c>
      <c r="B11" s="8" t="s">
        <v>8</v>
      </c>
      <c r="C11" s="10">
        <v>17400</v>
      </c>
      <c r="D11" s="22">
        <v>8.1999999999999993</v>
      </c>
      <c r="E11" s="10">
        <f>C11*D11/100</f>
        <v>1426.8</v>
      </c>
      <c r="F11" s="22">
        <v>39.4</v>
      </c>
      <c r="G11" s="29">
        <f>E11*F11</f>
        <v>56215.92</v>
      </c>
    </row>
    <row r="12" spans="1:7" ht="14.3" x14ac:dyDescent="0.2">
      <c r="A12" s="11">
        <v>4</v>
      </c>
      <c r="B12" s="8" t="s">
        <v>9</v>
      </c>
      <c r="C12" s="10">
        <v>46800</v>
      </c>
      <c r="D12" s="22">
        <v>8.1999999999999993</v>
      </c>
      <c r="E12" s="10">
        <f>C12*D12/100</f>
        <v>3837.5999999999995</v>
      </c>
      <c r="F12" s="22">
        <v>39.4</v>
      </c>
      <c r="G12" s="29">
        <f>E12*F12</f>
        <v>151201.43999999997</v>
      </c>
    </row>
    <row r="13" spans="1:7" ht="14.3" x14ac:dyDescent="0.2">
      <c r="A13" s="11">
        <v>5</v>
      </c>
      <c r="B13" s="8" t="s">
        <v>13</v>
      </c>
      <c r="C13" s="10">
        <v>58040</v>
      </c>
      <c r="D13" s="22">
        <v>8.3000000000000007</v>
      </c>
      <c r="E13" s="10">
        <f>C13*D13/100</f>
        <v>4817.3200000000006</v>
      </c>
      <c r="F13" s="22">
        <v>39.4</v>
      </c>
      <c r="G13" s="29">
        <f>E13*F13</f>
        <v>189802.40800000002</v>
      </c>
    </row>
    <row r="14" spans="1:7" s="9" customFormat="1" ht="30.25" customHeight="1" x14ac:dyDescent="0.25">
      <c r="A14" s="18"/>
      <c r="B14" s="16" t="s">
        <v>1</v>
      </c>
      <c r="C14" s="17">
        <f>C15+C16+C26</f>
        <v>64150</v>
      </c>
      <c r="D14" s="23"/>
      <c r="E14" s="17">
        <f>E15+E16+E26</f>
        <v>15413.7</v>
      </c>
      <c r="F14" s="23"/>
      <c r="G14" s="27">
        <f>G15+G16+G26</f>
        <v>545536.25999999989</v>
      </c>
    </row>
    <row r="15" spans="1:7" s="9" customFormat="1" ht="14.3" x14ac:dyDescent="0.25">
      <c r="A15" s="11">
        <v>1</v>
      </c>
      <c r="B15" s="8" t="s">
        <v>3</v>
      </c>
      <c r="C15" s="10"/>
      <c r="D15" s="22"/>
      <c r="E15" s="10"/>
      <c r="F15" s="22"/>
      <c r="G15" s="29"/>
    </row>
    <row r="16" spans="1:7" ht="19.05" customHeight="1" x14ac:dyDescent="0.2">
      <c r="A16" s="11"/>
      <c r="B16" s="13" t="s">
        <v>5</v>
      </c>
      <c r="C16" s="14">
        <f>SUM(C17:C25)</f>
        <v>58150</v>
      </c>
      <c r="D16" s="24"/>
      <c r="E16" s="14">
        <f>SUM(E17:E25)</f>
        <v>14465.7</v>
      </c>
      <c r="F16" s="24"/>
      <c r="G16" s="30">
        <f>SUM(G17:G25)</f>
        <v>508185.05999999994</v>
      </c>
    </row>
    <row r="17" spans="1:7" ht="28.55" x14ac:dyDescent="0.2">
      <c r="A17" s="11">
        <v>1</v>
      </c>
      <c r="B17" s="8" t="s">
        <v>20</v>
      </c>
      <c r="C17" s="10">
        <v>6750</v>
      </c>
      <c r="D17" s="22">
        <v>15.8</v>
      </c>
      <c r="E17" s="10">
        <f>C17*D17/100</f>
        <v>1066.5</v>
      </c>
      <c r="F17" s="22">
        <v>39.4</v>
      </c>
      <c r="G17" s="29">
        <f>E17*F17</f>
        <v>42020.1</v>
      </c>
    </row>
    <row r="18" spans="1:7" ht="28.55" x14ac:dyDescent="0.2">
      <c r="A18" s="11">
        <v>2</v>
      </c>
      <c r="B18" s="8" t="s">
        <v>21</v>
      </c>
      <c r="C18" s="10">
        <v>7750</v>
      </c>
      <c r="D18" s="22">
        <v>30.3</v>
      </c>
      <c r="E18" s="10">
        <f>C18*D18/100</f>
        <v>2348.25</v>
      </c>
      <c r="F18" s="22">
        <v>33.799999999999997</v>
      </c>
      <c r="G18" s="29">
        <f t="shared" ref="G18:G30" si="0">E18*F18</f>
        <v>79370.849999999991</v>
      </c>
    </row>
    <row r="19" spans="1:7" ht="28.55" x14ac:dyDescent="0.2">
      <c r="A19" s="11">
        <v>3</v>
      </c>
      <c r="B19" s="8" t="s">
        <v>22</v>
      </c>
      <c r="C19" s="10">
        <v>6000</v>
      </c>
      <c r="D19" s="22">
        <v>30.3</v>
      </c>
      <c r="E19" s="10">
        <f>C19*D19/100</f>
        <v>1818</v>
      </c>
      <c r="F19" s="22">
        <v>33.799999999999997</v>
      </c>
      <c r="G19" s="29">
        <f t="shared" si="0"/>
        <v>61448.399999999994</v>
      </c>
    </row>
    <row r="20" spans="1:7" ht="42.8" x14ac:dyDescent="0.2">
      <c r="A20" s="11">
        <v>4</v>
      </c>
      <c r="B20" s="8" t="s">
        <v>23</v>
      </c>
      <c r="C20" s="10">
        <v>5400</v>
      </c>
      <c r="D20" s="22">
        <v>30.3</v>
      </c>
      <c r="E20" s="10">
        <f>C20*D20/100</f>
        <v>1636.2</v>
      </c>
      <c r="F20" s="22">
        <v>33.799999999999997</v>
      </c>
      <c r="G20" s="29">
        <f t="shared" si="0"/>
        <v>55303.56</v>
      </c>
    </row>
    <row r="21" spans="1:7" ht="28.55" x14ac:dyDescent="0.2">
      <c r="A21" s="11">
        <v>5</v>
      </c>
      <c r="B21" s="8" t="s">
        <v>24</v>
      </c>
      <c r="C21" s="10">
        <v>6500</v>
      </c>
      <c r="D21" s="22">
        <v>30.3</v>
      </c>
      <c r="E21" s="10">
        <f>C21*D21/100</f>
        <v>1969.5</v>
      </c>
      <c r="F21" s="22">
        <v>33.799999999999997</v>
      </c>
      <c r="G21" s="29">
        <f t="shared" si="0"/>
        <v>66569.099999999991</v>
      </c>
    </row>
    <row r="22" spans="1:7" ht="28.55" x14ac:dyDescent="0.2">
      <c r="A22" s="11">
        <v>6</v>
      </c>
      <c r="B22" s="8" t="s">
        <v>25</v>
      </c>
      <c r="C22" s="10">
        <v>9000</v>
      </c>
      <c r="D22" s="22">
        <v>15.8</v>
      </c>
      <c r="E22" s="10">
        <f t="shared" ref="E22:E30" si="1">C22*D22/100</f>
        <v>1422</v>
      </c>
      <c r="F22" s="22">
        <v>39.4</v>
      </c>
      <c r="G22" s="29">
        <f t="shared" si="0"/>
        <v>56026.799999999996</v>
      </c>
    </row>
    <row r="23" spans="1:7" ht="28.55" x14ac:dyDescent="0.2">
      <c r="A23" s="11">
        <v>7</v>
      </c>
      <c r="B23" s="8" t="s">
        <v>26</v>
      </c>
      <c r="C23" s="10">
        <v>6000</v>
      </c>
      <c r="D23" s="22">
        <v>15.8</v>
      </c>
      <c r="E23" s="10">
        <f t="shared" si="1"/>
        <v>948</v>
      </c>
      <c r="F23" s="22">
        <v>39.4</v>
      </c>
      <c r="G23" s="29">
        <f t="shared" si="0"/>
        <v>37351.199999999997</v>
      </c>
    </row>
    <row r="24" spans="1:7" ht="28.55" x14ac:dyDescent="0.2">
      <c r="A24" s="11">
        <v>8</v>
      </c>
      <c r="B24" s="8" t="s">
        <v>27</v>
      </c>
      <c r="C24" s="10">
        <v>4750</v>
      </c>
      <c r="D24" s="22">
        <v>30.3</v>
      </c>
      <c r="E24" s="10">
        <f t="shared" si="1"/>
        <v>1439.25</v>
      </c>
      <c r="F24" s="22">
        <v>33.799999999999997</v>
      </c>
      <c r="G24" s="29">
        <f t="shared" si="0"/>
        <v>48646.649999999994</v>
      </c>
    </row>
    <row r="25" spans="1:7" ht="28.55" x14ac:dyDescent="0.2">
      <c r="A25" s="11">
        <v>9</v>
      </c>
      <c r="B25" s="8" t="s">
        <v>28</v>
      </c>
      <c r="C25" s="10">
        <v>6000</v>
      </c>
      <c r="D25" s="22">
        <v>30.3</v>
      </c>
      <c r="E25" s="10">
        <f t="shared" si="1"/>
        <v>1818</v>
      </c>
      <c r="F25" s="22">
        <v>33.799999999999997</v>
      </c>
      <c r="G25" s="29">
        <f t="shared" si="0"/>
        <v>61448.399999999994</v>
      </c>
    </row>
    <row r="26" spans="1:7" ht="13.6" x14ac:dyDescent="0.2">
      <c r="A26" s="11"/>
      <c r="B26" s="19" t="s">
        <v>6</v>
      </c>
      <c r="C26" s="21">
        <f>C27</f>
        <v>6000</v>
      </c>
      <c r="D26" s="25"/>
      <c r="E26" s="21">
        <f>E27</f>
        <v>948</v>
      </c>
      <c r="F26" s="25"/>
      <c r="G26" s="31">
        <f>G27</f>
        <v>37351.199999999997</v>
      </c>
    </row>
    <row r="27" spans="1:7" ht="14.3" x14ac:dyDescent="0.2">
      <c r="A27" s="11">
        <v>1</v>
      </c>
      <c r="B27" s="20" t="s">
        <v>31</v>
      </c>
      <c r="C27" s="10">
        <v>6000</v>
      </c>
      <c r="D27" s="22">
        <v>15.8</v>
      </c>
      <c r="E27" s="10">
        <f t="shared" si="1"/>
        <v>948</v>
      </c>
      <c r="F27" s="22">
        <v>39.4</v>
      </c>
      <c r="G27" s="29">
        <f t="shared" si="0"/>
        <v>37351.199999999997</v>
      </c>
    </row>
    <row r="28" spans="1:7" s="9" customFormat="1" ht="30.25" customHeight="1" x14ac:dyDescent="0.25">
      <c r="A28" s="18"/>
      <c r="B28" s="16" t="s">
        <v>2</v>
      </c>
      <c r="C28" s="17">
        <f>SUM(C29:C30)</f>
        <v>77510</v>
      </c>
      <c r="D28" s="23"/>
      <c r="E28" s="17">
        <f>SUM(E29:E30)</f>
        <v>6843.0199999999995</v>
      </c>
      <c r="F28" s="23"/>
      <c r="G28" s="27">
        <f>SUM(G29:G30)</f>
        <v>269614.98799999995</v>
      </c>
    </row>
    <row r="29" spans="1:7" ht="14.3" x14ac:dyDescent="0.2">
      <c r="A29" s="11">
        <v>1</v>
      </c>
      <c r="B29" s="8" t="s">
        <v>18</v>
      </c>
      <c r="C29" s="10">
        <v>17400</v>
      </c>
      <c r="D29" s="22">
        <v>11</v>
      </c>
      <c r="E29" s="10">
        <f t="shared" si="1"/>
        <v>1914</v>
      </c>
      <c r="F29" s="22">
        <v>39.4</v>
      </c>
      <c r="G29" s="29">
        <f t="shared" si="0"/>
        <v>75411.599999999991</v>
      </c>
    </row>
    <row r="30" spans="1:7" ht="14.3" x14ac:dyDescent="0.2">
      <c r="A30" s="11">
        <v>2</v>
      </c>
      <c r="B30" s="8" t="s">
        <v>19</v>
      </c>
      <c r="C30" s="10">
        <v>60110</v>
      </c>
      <c r="D30" s="22">
        <v>8.1999999999999993</v>
      </c>
      <c r="E30" s="10">
        <f t="shared" si="1"/>
        <v>4929.0199999999995</v>
      </c>
      <c r="F30" s="22">
        <v>39.4</v>
      </c>
      <c r="G30" s="29">
        <f t="shared" si="0"/>
        <v>194203.38799999998</v>
      </c>
    </row>
    <row r="31" spans="1:7" ht="14.3" x14ac:dyDescent="0.2">
      <c r="B31" s="2"/>
      <c r="C31" s="3"/>
      <c r="D31" s="3"/>
      <c r="E31" s="3"/>
      <c r="F31" s="3"/>
      <c r="G31" s="4"/>
    </row>
    <row r="32" spans="1:7" ht="14.3" x14ac:dyDescent="0.2">
      <c r="B32" s="2"/>
      <c r="C32" s="3"/>
      <c r="D32" s="3"/>
      <c r="E32" s="3"/>
      <c r="F32" s="3"/>
      <c r="G32" s="4"/>
    </row>
    <row r="33" spans="2:7" ht="15.65" x14ac:dyDescent="0.2">
      <c r="B33" s="40"/>
      <c r="C33" s="40"/>
      <c r="D33" s="40"/>
      <c r="E33" s="40"/>
      <c r="F33" s="40"/>
      <c r="G33" s="40"/>
    </row>
    <row r="34" spans="2:7" ht="15.65" x14ac:dyDescent="0.2">
      <c r="B34" s="40"/>
      <c r="C34" s="40"/>
      <c r="D34" s="40"/>
      <c r="E34" s="40"/>
      <c r="F34" s="40"/>
      <c r="G34" s="40"/>
    </row>
    <row r="35" spans="2:7" ht="15.65" x14ac:dyDescent="0.2">
      <c r="B35" s="5"/>
      <c r="C35" s="3"/>
      <c r="D35" s="3"/>
      <c r="E35" s="3"/>
      <c r="F35" s="3"/>
      <c r="G35" s="4"/>
    </row>
    <row r="36" spans="2:7" ht="13.6" x14ac:dyDescent="0.2">
      <c r="B36" s="6"/>
      <c r="C36" s="7"/>
      <c r="D36" s="7"/>
      <c r="E36" s="7"/>
      <c r="F36" s="7"/>
      <c r="G36" s="4"/>
    </row>
  </sheetData>
  <mergeCells count="12">
    <mergeCell ref="B34:G34"/>
    <mergeCell ref="B4:B5"/>
    <mergeCell ref="C4:C5"/>
    <mergeCell ref="G4:G5"/>
    <mergeCell ref="B33:G33"/>
    <mergeCell ref="F4:F5"/>
    <mergeCell ref="A4:A5"/>
    <mergeCell ref="A1:G1"/>
    <mergeCell ref="A2:G2"/>
    <mergeCell ref="A3:G3"/>
    <mergeCell ref="D4:D5"/>
    <mergeCell ref="E4:E5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МЦБ при администрации МО "Казбековский район"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Admin3</cp:lastModifiedBy>
  <cp:lastPrinted>2016-10-14T13:25:02Z</cp:lastPrinted>
  <dcterms:created xsi:type="dcterms:W3CDTF">2006-07-11T07:16:11Z</dcterms:created>
  <dcterms:modified xsi:type="dcterms:W3CDTF">2016-10-14T13:25:05Z</dcterms:modified>
</cp:coreProperties>
</file>