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20112" windowHeight="7896" activeTab="4"/>
  </bookViews>
  <sheets>
    <sheet name="Лист1" sheetId="1" r:id="rId1"/>
    <sheet name="Лист2" sheetId="9" r:id="rId2"/>
    <sheet name="Лист3" sheetId="3" r:id="rId3"/>
    <sheet name="Лист4" sheetId="8" r:id="rId4"/>
    <sheet name="Лист5" sheetId="5" r:id="rId5"/>
    <sheet name="Лист6" sheetId="7" r:id="rId6"/>
  </sheets>
  <calcPr calcId="144525" refMode="R1C1"/>
</workbook>
</file>

<file path=xl/calcChain.xml><?xml version="1.0" encoding="utf-8"?>
<calcChain xmlns="http://schemas.openxmlformats.org/spreadsheetml/2006/main">
  <c r="D16" i="3" l="1"/>
  <c r="C16" i="3"/>
  <c r="D9" i="5"/>
  <c r="C9" i="5"/>
  <c r="D33" i="3" l="1"/>
  <c r="C33" i="3"/>
  <c r="D14" i="9"/>
  <c r="C14" i="9"/>
  <c r="D22" i="5" l="1"/>
  <c r="C22" i="5"/>
  <c r="D35" i="3" l="1"/>
  <c r="C35" i="3"/>
  <c r="D24" i="5" l="1"/>
  <c r="C24" i="5"/>
  <c r="G115" i="1" l="1"/>
  <c r="F64" i="1"/>
  <c r="G64" i="1"/>
</calcChain>
</file>

<file path=xl/sharedStrings.xml><?xml version="1.0" encoding="utf-8"?>
<sst xmlns="http://schemas.openxmlformats.org/spreadsheetml/2006/main" count="1038" uniqueCount="482">
  <si>
    <t xml:space="preserve">№ пп </t>
  </si>
  <si>
    <t>Наименование недвижимого имущества</t>
  </si>
  <si>
    <t>Дата возник-новения и прекращения права муниципаль-ной собствен-ности</t>
  </si>
  <si>
    <t>Сведения о балансовой/ остаточной стоимости недвижимого имущества и начисленной амортизации (износе) (рублей)</t>
  </si>
  <si>
    <t>Сведения  о правообладателе муниципального недвижимого имущества</t>
  </si>
  <si>
    <t>Адрес (местона-хождения) недвижимого имущества</t>
  </si>
  <si>
    <t>Кадастровый номер муниципа-льного недвижимого имущества</t>
  </si>
  <si>
    <t>Площадь, протяженность и (или) иные параметры характери-зующие физические свойства недвижимого имущества</t>
  </si>
  <si>
    <t>Реквизиты документов – оснований возникновения (прекращения) права муниципа-льной собствен-ности</t>
  </si>
  <si>
    <t>Сведения об установленных в отношении муни-ципального недвижимого имущества ограничениях (обременениях) с указанием основания и даты их возникнове-ния или прекращения</t>
  </si>
  <si>
    <t>1-001</t>
  </si>
  <si>
    <t>Объект водоснабжения (Водопроводная сеть)</t>
  </si>
  <si>
    <t>1-002</t>
  </si>
  <si>
    <t>Пешеходный тротуар</t>
  </si>
  <si>
    <t>1-003</t>
  </si>
  <si>
    <t>Ливниевая канализация</t>
  </si>
  <si>
    <t>1-004</t>
  </si>
  <si>
    <t>Скотомогильник</t>
  </si>
  <si>
    <t xml:space="preserve">368155, РД, Казбековский район,                    с. Ленинаул 
</t>
  </si>
  <si>
    <t>368155, РД, Казбековский район,                    с. Ленинаул 
ул.Р.Магомедова</t>
  </si>
  <si>
    <t>Акт приемки законченного строительства</t>
  </si>
  <si>
    <t>1-005</t>
  </si>
  <si>
    <t>Земельный участок для ведения личного подсобного хозяйства</t>
  </si>
  <si>
    <t xml:space="preserve">РД, Казбековский район, 
с. Ленинаул, ул. Салимханова, уч. И
</t>
  </si>
  <si>
    <t>05:12:000004:3577</t>
  </si>
  <si>
    <t>740+/-10 кв.м.</t>
  </si>
  <si>
    <t>Сведения о кадастровой стоимости недви-жимого имущества (рублей)</t>
  </si>
  <si>
    <t>1-006</t>
  </si>
  <si>
    <t xml:space="preserve">РД, Казбековский район, 
с. Ленинаул, ул. Салимханова, уч. З
</t>
  </si>
  <si>
    <t>05:12:000004:3576</t>
  </si>
  <si>
    <t>1177+/-12 кв.м.</t>
  </si>
  <si>
    <t>1-007</t>
  </si>
  <si>
    <t xml:space="preserve">РД, Казбековский район, 
с. Ленинаул, ул. Салимханова, уч. Г
</t>
  </si>
  <si>
    <t>05:12:000004:3572</t>
  </si>
  <si>
    <t>1993+/-16 кв.м.</t>
  </si>
  <si>
    <t>1-008</t>
  </si>
  <si>
    <t xml:space="preserve">РД, Казбековский район, 
с. Ленинаул, ул. Салимханова, уч. Ж
</t>
  </si>
  <si>
    <t>05:12:000004:3575</t>
  </si>
  <si>
    <t>1748+/-15 кв.м.</t>
  </si>
  <si>
    <t>1-009</t>
  </si>
  <si>
    <t xml:space="preserve">РД, Казбековский район, 
с. Ленинаул, ул. Салимханова, уч. В
</t>
  </si>
  <si>
    <t>05:12:000004:3571</t>
  </si>
  <si>
    <t>1-010</t>
  </si>
  <si>
    <t xml:space="preserve">РД, Казбековский район, 
с. Ленинаул, ул. Салимханова, уч. А
</t>
  </si>
  <si>
    <t>05:12:000004:3569</t>
  </si>
  <si>
    <t>1751+/-15 кв.м.</t>
  </si>
  <si>
    <t>1-011</t>
  </si>
  <si>
    <t xml:space="preserve">РД, Казбековский район, 
с. Ленинаул, ул. Салимханова, уч. Б
</t>
  </si>
  <si>
    <t>05:12:000004:3570</t>
  </si>
  <si>
    <t>1789+/-15 кв.м.</t>
  </si>
  <si>
    <t>1-012</t>
  </si>
  <si>
    <t xml:space="preserve">РД, Казбековский район, 
с. Ленинаул, ул. Салимханова, уч. Д
</t>
  </si>
  <si>
    <t>05:12:000004:3573</t>
  </si>
  <si>
    <t>1691+/-14 кв.м.</t>
  </si>
  <si>
    <t>категория земельного участка</t>
  </si>
  <si>
    <t>земли населеных пунктов</t>
  </si>
  <si>
    <t>1-014</t>
  </si>
  <si>
    <t xml:space="preserve">РД, Казбековский район, 
с. Ленинаул, ул. Расула Гамзатова, уч. 178
</t>
  </si>
  <si>
    <t>05:12:000015:1894</t>
  </si>
  <si>
    <t>320+/-6 кв.м.</t>
  </si>
  <si>
    <t>1-015</t>
  </si>
  <si>
    <t xml:space="preserve">РД, Казбековский район, 
с. Ленинаул, ул. Расула Гамзатова, уч. 176
</t>
  </si>
  <si>
    <t>05:12:000015:1895</t>
  </si>
  <si>
    <t>300+/-6 кв.м.</t>
  </si>
  <si>
    <t>1-016</t>
  </si>
  <si>
    <t xml:space="preserve">РД, Казбековский район, 
с. Ленинаул, ул. Расула Гамзатова, уч. 168
</t>
  </si>
  <si>
    <t>05:12:000015:1899</t>
  </si>
  <si>
    <t>676+/-9 кв.м.</t>
  </si>
  <si>
    <t>1-017</t>
  </si>
  <si>
    <t xml:space="preserve">РД, Казбековский район, 
с. Ленинаул, ул. Расула Гамзатова, уч. 164
</t>
  </si>
  <si>
    <t>05:12:000015:1901</t>
  </si>
  <si>
    <t>690+/-9 кв.м.</t>
  </si>
  <si>
    <t>1-018</t>
  </si>
  <si>
    <t xml:space="preserve">РД, Казбековский район, 
с. Ленинаул, ул. Расула Гамзатова, уч. 158
</t>
  </si>
  <si>
    <t>05:12:000015:1904</t>
  </si>
  <si>
    <t>703+/-9 кв.м.</t>
  </si>
  <si>
    <t>1-019</t>
  </si>
  <si>
    <t xml:space="preserve">РД, Казбековский район, 
с. Ленинаул, ул. Расула Гамзатова, уч. 144
</t>
  </si>
  <si>
    <t>05:12:000015:1911</t>
  </si>
  <si>
    <t>680+/-9 кв.м.</t>
  </si>
  <si>
    <t>1-021</t>
  </si>
  <si>
    <t xml:space="preserve">РД, Казбековский район, 
с. Ленинаул, ул. Расула Гамзатова, уч. 180
</t>
  </si>
  <si>
    <t>05:12:000015:1893</t>
  </si>
  <si>
    <t>308+/-6 кв.м.</t>
  </si>
  <si>
    <t>1-022</t>
  </si>
  <si>
    <t xml:space="preserve">РД, Казбековский район, 
с. Ленинаул, ул. Расула Гамзатова, уч. 156
</t>
  </si>
  <si>
    <t>05:12:000015:1905</t>
  </si>
  <si>
    <t>684+/-9 кв.м.</t>
  </si>
  <si>
    <t>1-023</t>
  </si>
  <si>
    <t xml:space="preserve">РД, Казбековский район, 
с. Ленинаул, ул. Расула Гамзатова, уч. 174
</t>
  </si>
  <si>
    <t>05:12:000015:1886</t>
  </si>
  <si>
    <t>414+/-7 кв.м.</t>
  </si>
  <si>
    <t>1-024</t>
  </si>
  <si>
    <t xml:space="preserve">РД, Казбековский район, 
с. Ленинаул, ул. Расула Гамзатова, уч. 170
</t>
  </si>
  <si>
    <t>05:12:000015:1898</t>
  </si>
  <si>
    <t>630+/-9 кв.м.</t>
  </si>
  <si>
    <t>1-025</t>
  </si>
  <si>
    <t xml:space="preserve">РД, Казбековский район, 
с. Ленинаул, ул. Расула Гамзатова, уч. 172
</t>
  </si>
  <si>
    <t>05:12:000015:1897</t>
  </si>
  <si>
    <t>1-026</t>
  </si>
  <si>
    <t xml:space="preserve">РД, Казбековский район, 
с. Ленинаул, ул. Расула Гамзатова, уч. 166
</t>
  </si>
  <si>
    <t>05:12:000015:1900</t>
  </si>
  <si>
    <t>725+/-9 кв.м.</t>
  </si>
  <si>
    <t>1-027</t>
  </si>
  <si>
    <t xml:space="preserve">РД, Казбековский район, 
с. Ленинаул, ул. Расула Гамзатова, уч. 162
</t>
  </si>
  <si>
    <t>05:12:000015:1902</t>
  </si>
  <si>
    <t>693+/-9 кв.м.</t>
  </si>
  <si>
    <t>1-028</t>
  </si>
  <si>
    <t xml:space="preserve">РД, Казбековский район, 
с. Ленинаул, ул. Расула Гамзатова, уч. 160
</t>
  </si>
  <si>
    <t>05:12:000015:1903</t>
  </si>
  <si>
    <t>700+/-9 кв.м.</t>
  </si>
  <si>
    <t>1-029</t>
  </si>
  <si>
    <t xml:space="preserve">РД, Казбековский район, 
с. Ленинаул, ул. Расула Гамзатова, уч. 152
</t>
  </si>
  <si>
    <t>05:12:000015:1907</t>
  </si>
  <si>
    <t>666+/-9 кв.м.</t>
  </si>
  <si>
    <t>1-030</t>
  </si>
  <si>
    <t xml:space="preserve">РД, Казбековский район, 
с. Ленинаул, ул. Расула Гамзатова, уч. 154
</t>
  </si>
  <si>
    <t>05:12:000015:1906</t>
  </si>
  <si>
    <t>1-031</t>
  </si>
  <si>
    <t xml:space="preserve">РД, Казбековский район, 
с. Ленинаул, ул. Расула Гамзатова, уч. 150
</t>
  </si>
  <si>
    <t>05:12:000015:1908</t>
  </si>
  <si>
    <t>1-032</t>
  </si>
  <si>
    <t xml:space="preserve">РД, Казбековский район, 
с. Ленинаул, ул. Расула Гамзатова, уч. 182
</t>
  </si>
  <si>
    <t>05:12:000015:1892</t>
  </si>
  <si>
    <t>1-033</t>
  </si>
  <si>
    <t xml:space="preserve">РД, Казбековский район, 
с. Ленинаул, ул. Расула Гамзатова, уч. 184
</t>
  </si>
  <si>
    <t>05:12:000015:1891</t>
  </si>
  <si>
    <t>525+/-8 кв.м.</t>
  </si>
  <si>
    <t>1-034</t>
  </si>
  <si>
    <t xml:space="preserve">РД, Казбековский район, 
с. Ленинаул, ул. Расула Гамзатова, уч. 142
</t>
  </si>
  <si>
    <t>05:12:000015:1912</t>
  </si>
  <si>
    <t>672+/-9 кв.м.</t>
  </si>
  <si>
    <t>1-035</t>
  </si>
  <si>
    <t xml:space="preserve">РД, Казбековский район, 
с. Ленинаул
</t>
  </si>
  <si>
    <t>Земельный участок для сельскохозяйственного использования</t>
  </si>
  <si>
    <t>05:12:000015:1890</t>
  </si>
  <si>
    <t>104708+/-2831 кв.м.</t>
  </si>
  <si>
    <t>1-036</t>
  </si>
  <si>
    <t>05:12:000015:1896</t>
  </si>
  <si>
    <t>2000+/-391 кв.м.</t>
  </si>
  <si>
    <t>1-037</t>
  </si>
  <si>
    <t>05:12:000015:1888</t>
  </si>
  <si>
    <t>1047+/-283 кв.м.</t>
  </si>
  <si>
    <t>1-038</t>
  </si>
  <si>
    <t>05:12:000015:1887</t>
  </si>
  <si>
    <t>1-039</t>
  </si>
  <si>
    <t>земли сельскохозяйственного назначения</t>
  </si>
  <si>
    <t>05:12:000015:1736</t>
  </si>
  <si>
    <t>05 АА 897958</t>
  </si>
  <si>
    <t>МО «село Ленинаул»</t>
  </si>
  <si>
    <t>05:12:000015:1755</t>
  </si>
  <si>
    <t>05 АА 897449</t>
  </si>
  <si>
    <t>1-040</t>
  </si>
  <si>
    <t>05:12:000015:1744</t>
  </si>
  <si>
    <t>05 АА 897984</t>
  </si>
  <si>
    <t>1-041</t>
  </si>
  <si>
    <t>1-042</t>
  </si>
  <si>
    <t>1-044</t>
  </si>
  <si>
    <t>1-045</t>
  </si>
  <si>
    <t>1-046</t>
  </si>
  <si>
    <t>1-047</t>
  </si>
  <si>
    <t>1-048</t>
  </si>
  <si>
    <t>1-049</t>
  </si>
  <si>
    <t>05 АА 897983</t>
  </si>
  <si>
    <t>05 АА 897982</t>
  </si>
  <si>
    <t>05:12:000015:1746</t>
  </si>
  <si>
    <t>05:12:000015:1745</t>
  </si>
  <si>
    <t>05:12:000015:1747</t>
  </si>
  <si>
    <t>05 АА 897981</t>
  </si>
  <si>
    <t>05 АА 897979</t>
  </si>
  <si>
    <t>05:12:000015:1749</t>
  </si>
  <si>
    <t>05:12:000015:1748</t>
  </si>
  <si>
    <t>05 АА 897980</t>
  </si>
  <si>
    <t>05:12:000015:1751</t>
  </si>
  <si>
    <t>05 АА 897977</t>
  </si>
  <si>
    <t>05:12:000015:1750</t>
  </si>
  <si>
    <t>05 АА 897978</t>
  </si>
  <si>
    <t>05:12:000015:1752</t>
  </si>
  <si>
    <t>05 АА 897976</t>
  </si>
  <si>
    <t>05 АА 897975</t>
  </si>
  <si>
    <t>05:12:000015:1753</t>
  </si>
  <si>
    <t>1-050</t>
  </si>
  <si>
    <t>1-051</t>
  </si>
  <si>
    <t>1-052</t>
  </si>
  <si>
    <t>1-053</t>
  </si>
  <si>
    <t>1-054</t>
  </si>
  <si>
    <t>1-055</t>
  </si>
  <si>
    <t>1-056</t>
  </si>
  <si>
    <t>1-057</t>
  </si>
  <si>
    <t>1-058</t>
  </si>
  <si>
    <t>05:12:000015:1734</t>
  </si>
  <si>
    <t>05 АА 897961</t>
  </si>
  <si>
    <t>05:12:000033:22</t>
  </si>
  <si>
    <t>05 АА 897960</t>
  </si>
  <si>
    <t>05:12:000033:14</t>
  </si>
  <si>
    <t>05 АА 897969</t>
  </si>
  <si>
    <t>05:12:000033:16</t>
  </si>
  <si>
    <t>05 АА 897967</t>
  </si>
  <si>
    <t>05 АА 897968</t>
  </si>
  <si>
    <t>05:12:000033:15</t>
  </si>
  <si>
    <t>05 АА 897966</t>
  </si>
  <si>
    <t>05:12:000033:17</t>
  </si>
  <si>
    <t>05:12:000033:18</t>
  </si>
  <si>
    <t>05 АА 897965</t>
  </si>
  <si>
    <t>05 АА 897964</t>
  </si>
  <si>
    <t>05:12:000033:19</t>
  </si>
  <si>
    <t>05 АА 897963</t>
  </si>
  <si>
    <t>05:12:000033:20</t>
  </si>
  <si>
    <t>1-059</t>
  </si>
  <si>
    <t>1-060</t>
  </si>
  <si>
    <t>1-061</t>
  </si>
  <si>
    <t>1-062</t>
  </si>
  <si>
    <t>1-063</t>
  </si>
  <si>
    <t>1-064</t>
  </si>
  <si>
    <t>1-065</t>
  </si>
  <si>
    <t>1-066</t>
  </si>
  <si>
    <t>1-067</t>
  </si>
  <si>
    <t>1-068</t>
  </si>
  <si>
    <t>05:12:000033:21</t>
  </si>
  <si>
    <t>05 АА 897962</t>
  </si>
  <si>
    <t>05 АА 897430</t>
  </si>
  <si>
    <t>05:12:000033:2</t>
  </si>
  <si>
    <t>05 АА 897431</t>
  </si>
  <si>
    <t>05:12:000033:3</t>
  </si>
  <si>
    <t>Отсутствует зеленка</t>
  </si>
  <si>
    <t>05 АА 897442</t>
  </si>
  <si>
    <t>05:12:000033:5</t>
  </si>
  <si>
    <t>05 АА 897444</t>
  </si>
  <si>
    <t>05 АА 897446</t>
  </si>
  <si>
    <t>05:12:000033:8</t>
  </si>
  <si>
    <t>05:12:000033:7</t>
  </si>
  <si>
    <t>05:12:000033:9</t>
  </si>
  <si>
    <t>05 АА 897447</t>
  </si>
  <si>
    <t>1-069</t>
  </si>
  <si>
    <t>1-070</t>
  </si>
  <si>
    <t>1-071</t>
  </si>
  <si>
    <t>1-074</t>
  </si>
  <si>
    <t>1-075</t>
  </si>
  <si>
    <t>1-076</t>
  </si>
  <si>
    <t>1-077</t>
  </si>
  <si>
    <t>1-078</t>
  </si>
  <si>
    <t>1-079</t>
  </si>
  <si>
    <t>05:12:000033:10</t>
  </si>
  <si>
    <t>05 АА 897448</t>
  </si>
  <si>
    <t>05 АА 897971</t>
  </si>
  <si>
    <t>05:12:000033:12</t>
  </si>
  <si>
    <t>05 АА 897972</t>
  </si>
  <si>
    <t>05:12:000033:11</t>
  </si>
  <si>
    <t>05:12:000014:3</t>
  </si>
  <si>
    <t>05 АА 897509</t>
  </si>
  <si>
    <t>05 АА 897429</t>
  </si>
  <si>
    <t>05:12:000014:13</t>
  </si>
  <si>
    <t>05:12:000014:4</t>
  </si>
  <si>
    <t>05 АА 897510</t>
  </si>
  <si>
    <t>05 АА 897511</t>
  </si>
  <si>
    <t>05:12:000014:5</t>
  </si>
  <si>
    <t>05:12:000014:6</t>
  </si>
  <si>
    <t>05 АА 897512</t>
  </si>
  <si>
    <t>05:12:000014:7</t>
  </si>
  <si>
    <t>05 АА 897513</t>
  </si>
  <si>
    <t>1-080</t>
  </si>
  <si>
    <t>1-081</t>
  </si>
  <si>
    <t>1-083</t>
  </si>
  <si>
    <t>1-084</t>
  </si>
  <si>
    <t>05:12:000014:8</t>
  </si>
  <si>
    <t>05 АА 897514</t>
  </si>
  <si>
    <t>05 АА 897957</t>
  </si>
  <si>
    <t>05:12:000014:9</t>
  </si>
  <si>
    <t>05:12:000014:10</t>
  </si>
  <si>
    <t>05 АА 897426</t>
  </si>
  <si>
    <t>05 АА 897427</t>
  </si>
  <si>
    <t>05:12:000014:11</t>
  </si>
  <si>
    <t>05:12:000014:12</t>
  </si>
  <si>
    <t>05 АА 897428</t>
  </si>
  <si>
    <t>1-085</t>
  </si>
  <si>
    <t>1-086</t>
  </si>
  <si>
    <t>1-087</t>
  </si>
  <si>
    <t>1-089</t>
  </si>
  <si>
    <t>05 АА 897508</t>
  </si>
  <si>
    <t>05:12:000014:1</t>
  </si>
  <si>
    <t>05:12:000015:13</t>
  </si>
  <si>
    <t>05 АА 897506</t>
  </si>
  <si>
    <t>05:12:000015:1741</t>
  </si>
  <si>
    <t>05 АА 897973</t>
  </si>
  <si>
    <t>05 АА 897452</t>
  </si>
  <si>
    <t>05:12:000015:1738</t>
  </si>
  <si>
    <t>05 АА 897451</t>
  </si>
  <si>
    <t>05:12:000015:1739</t>
  </si>
  <si>
    <t>05 АА 897450</t>
  </si>
  <si>
    <t>05:12:000015:1740</t>
  </si>
  <si>
    <t>05 АА 897959</t>
  </si>
  <si>
    <t>05:12:000015:1735</t>
  </si>
  <si>
    <t>05:12:000015:1742</t>
  </si>
  <si>
    <t>05 АА 897505</t>
  </si>
  <si>
    <t>05:12:000015:1743</t>
  </si>
  <si>
    <t>05 АА 897504</t>
  </si>
  <si>
    <t>05:12:000015:1754</t>
  </si>
  <si>
    <t>05 АА 897974</t>
  </si>
  <si>
    <t>05 АА 897445</t>
  </si>
  <si>
    <t>1-090</t>
  </si>
  <si>
    <t>1-091</t>
  </si>
  <si>
    <t>1-092</t>
  </si>
  <si>
    <t>1-093</t>
  </si>
  <si>
    <t>1-094</t>
  </si>
  <si>
    <t>Замена (МО/СПК "Дружба")(необязательно)</t>
  </si>
  <si>
    <t>в аренде СПК "Дружба"</t>
  </si>
  <si>
    <t xml:space="preserve"> </t>
  </si>
  <si>
    <t>05:12:000033:4</t>
  </si>
  <si>
    <t>05:12:000033:6</t>
  </si>
  <si>
    <t>05:12:000033:13</t>
  </si>
  <si>
    <t>05:12:000015:1737</t>
  </si>
  <si>
    <t>нет кадастр.паспорта</t>
  </si>
  <si>
    <t>05 АА 897425</t>
  </si>
  <si>
    <t>05:12:000036:3</t>
  </si>
  <si>
    <t>05 АА 897507</t>
  </si>
  <si>
    <t>Ризван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</si>
  <si>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</si>
  <si>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05:12:000015:1</t>
  </si>
  <si>
    <t>одинаковая стоимость?</t>
  </si>
  <si>
    <t>Замена (МО/СПК "Дружба")(обязательно)</t>
  </si>
  <si>
    <t>1-013</t>
  </si>
  <si>
    <t>1-020</t>
  </si>
  <si>
    <t>1-043</t>
  </si>
  <si>
    <t>1-072</t>
  </si>
  <si>
    <t>1-073</t>
  </si>
  <si>
    <t>1-082</t>
  </si>
  <si>
    <t>1-088</t>
  </si>
  <si>
    <t>1-095</t>
  </si>
  <si>
    <t>Раздел 1 Недвижимое имущество</t>
  </si>
  <si>
    <t>№</t>
  </si>
  <si>
    <t>Марка автомобиля</t>
  </si>
  <si>
    <t>№ гос. знака</t>
  </si>
  <si>
    <t xml:space="preserve">Двигатель </t>
  </si>
  <si>
    <t>Кузов</t>
  </si>
  <si>
    <t>Балансодержатель</t>
  </si>
  <si>
    <t>Год выпуска</t>
  </si>
  <si>
    <t>Год приобретения</t>
  </si>
  <si>
    <t xml:space="preserve">Дата  включения  в реестр </t>
  </si>
  <si>
    <t xml:space="preserve">Основание включения  в реестр </t>
  </si>
  <si>
    <t>Балансовая стоимость, руб.</t>
  </si>
  <si>
    <t>Сумма начисленной аммортизации,руб.</t>
  </si>
  <si>
    <t>Остаточная стоимость, руб.</t>
  </si>
  <si>
    <t>За кем закреплен автотранспорт</t>
  </si>
  <si>
    <t>Автомобиль Toyta Gamry</t>
  </si>
  <si>
    <t>0741423</t>
  </si>
  <si>
    <t>XW7BK40K60S002957</t>
  </si>
  <si>
    <t>АСП "село Ленинаул" Казбековского района</t>
  </si>
  <si>
    <t>2017 г</t>
  </si>
  <si>
    <t>В100АВ05</t>
  </si>
  <si>
    <t>наименование движимого имущества</t>
  </si>
  <si>
    <t xml:space="preserve">Балансовая стоимость 
</t>
  </si>
  <si>
    <t xml:space="preserve">начисленная амортизация (износ)
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</si>
  <si>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</si>
  <si>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</si>
  <si>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</si>
  <si>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Правообладатель
</t>
  </si>
  <si>
    <t xml:space="preserve">сведения об установленных в отношении объекта ограничениях (обременениях) с указанием основания и даты их возникновения и прекращения.
</t>
  </si>
  <si>
    <t>ограничения (обременения) отсутстсуют</t>
  </si>
  <si>
    <t>*-*</t>
  </si>
  <si>
    <t>Принтер  МФУ Canon MF3010  (Игитов)</t>
  </si>
  <si>
    <t>13.04.2016 г</t>
  </si>
  <si>
    <t>Компьютер в сборе ГЛ экономиста (нов. 2013) (Алиев Г.Х.)</t>
  </si>
  <si>
    <t>31.10.2013 г</t>
  </si>
  <si>
    <t>Компьютер в сборе (Зам.гл(секретарь))</t>
  </si>
  <si>
    <t>01.01.2009 г</t>
  </si>
  <si>
    <t>Газовый котел КС-Г 12,5 "Лемакс"</t>
  </si>
  <si>
    <t>07.02.2013 г</t>
  </si>
  <si>
    <t>11.04.2013 г</t>
  </si>
  <si>
    <t>Компьютер в сборе 2016  спец. 2 кат. (Игитов)</t>
  </si>
  <si>
    <t>10.08.2016 г</t>
  </si>
  <si>
    <t>Компьютер в сборе ЗАГСа (Микаилова Х.Ж.)</t>
  </si>
  <si>
    <t>01.06.2007.г</t>
  </si>
  <si>
    <t>Компьютер в сборе ГЛ бухгалтера (нов.2014) (Шайхулисламов)</t>
  </si>
  <si>
    <t>16.01.2014 г</t>
  </si>
  <si>
    <t>МКУ "КПЦ с.Ленинаул"</t>
  </si>
  <si>
    <t>Итого</t>
  </si>
  <si>
    <t>01.08.2011 г</t>
  </si>
  <si>
    <t>Стол офисн. компютерн. Зам (секр)</t>
  </si>
  <si>
    <t>Кресло руководителя (Зам.гл(секретарь))</t>
  </si>
  <si>
    <t>28.05.2015 г</t>
  </si>
  <si>
    <t>Сейф Главы.</t>
  </si>
  <si>
    <t>01.01.2011 г</t>
  </si>
  <si>
    <t>Офисная мебель "Гранд" (Глава)</t>
  </si>
  <si>
    <t>17.07.2008 г</t>
  </si>
  <si>
    <t>Мягкая мебель (кресло)</t>
  </si>
  <si>
    <t>20.11.2015 г</t>
  </si>
  <si>
    <t>Кулер для воды (в Прихожей(Хадижат))</t>
  </si>
  <si>
    <t xml:space="preserve">20.07.2013 г </t>
  </si>
  <si>
    <t>Стол секретаря 1500*1100*760 (150/90/80) (В приемной) (Хадижат)</t>
  </si>
  <si>
    <t>Мягкая мебель (диван) (В приемной администрации)</t>
  </si>
  <si>
    <t>30.12.2010 г</t>
  </si>
  <si>
    <t>Сейф гл.бухг (Арсен)</t>
  </si>
  <si>
    <t>Кресло К/102 (Глава(большое кресло))</t>
  </si>
  <si>
    <t>Сейф двухдверный (Абасов)(КПЦ)</t>
  </si>
  <si>
    <t>Компьютер в сборе Директора</t>
  </si>
  <si>
    <t>02.07.2015 г</t>
  </si>
  <si>
    <t>31.12.2014 г</t>
  </si>
  <si>
    <t>Компьютер в сборе Спец.защ.инф (нов.2015)</t>
  </si>
  <si>
    <t>SOUNDSTARD MA 1200 Усилитель мощности 2/300 Вт/8 Ом,2х450Вт/4 Ом</t>
  </si>
  <si>
    <t>27.03.2008 г</t>
  </si>
  <si>
    <t>12.03.2013 г</t>
  </si>
  <si>
    <t>ТASAM MD-02 МИНИДИСК РЕКОРДЕР</t>
  </si>
  <si>
    <t>Ymaha PSR-550, синтезатор с автоакком, 699 звуков +14 уд,112 стилей 32 голос,</t>
  </si>
  <si>
    <t>ALTO AMX 180 FX Микшерный пульт с DSP 4 моно 4 стерео 2 AUX. 3-х</t>
  </si>
  <si>
    <t>Принтер HP Laser Jet Pro M125ra</t>
  </si>
  <si>
    <t>01.07.2015 г</t>
  </si>
  <si>
    <t>499000,00</t>
  </si>
  <si>
    <t>Подраздел  1.1. Недвижимое имущество в муниципальной казне</t>
  </si>
  <si>
    <t>наименование учреждения</t>
  </si>
  <si>
    <t>Тип учреждения, предприятия</t>
  </si>
  <si>
    <t>адрес</t>
  </si>
  <si>
    <t>ОГРН</t>
  </si>
  <si>
    <t>ИНН</t>
  </si>
  <si>
    <t>КПП</t>
  </si>
  <si>
    <t>дата государственной регистрации,</t>
  </si>
  <si>
    <t>размер уставного фонда</t>
  </si>
  <si>
    <t>данные о балансовой стоимости основных средств</t>
  </si>
  <si>
    <t>данные о остаточной стоимости основных средств</t>
  </si>
  <si>
    <t>среднесписочная численность работников</t>
  </si>
  <si>
    <t>казенное</t>
  </si>
  <si>
    <t>1140544000013</t>
  </si>
  <si>
    <t>0513001546</t>
  </si>
  <si>
    <t>09.01.2014 г</t>
  </si>
  <si>
    <t>Раздел 2 сведения о муниципальном движимом имуществе, муниципального образования "село Ленинаул" Казбековского района</t>
  </si>
  <si>
    <t>Реестр муниципального имущества муниципального образования "село Ленинаул" Казбековского района</t>
  </si>
  <si>
    <t xml:space="preserve">УТВЕРЖДЕН
Решением Собрания депутатов
                сельского поселения "село Ленинаул"
               от " ____"  ____________  2017 № ______
</t>
  </si>
  <si>
    <t xml:space="preserve">Раздел 3. Реестр муниципальных унитарных предприятий, муниципальных учреждений, хозяйственных обществ, товариществ, акции, доли (вклады) в уставном (складочном) капитале которых принадлежат муниципальному образованию, иных юридических лиц, в которых муниципальное образование «село Ленинаул» Казбековского района является учредителем (участником)
</t>
  </si>
  <si>
    <t>Муниципальное казенное учреждение "Культурно-просветительский центр с.Ленинаул"</t>
  </si>
  <si>
    <t>368155, РФ, РД, Казбековский р-н с. Ленинаул, ул. Р.Магомедова д№13</t>
  </si>
  <si>
    <t>Раздел 1 сведения о муниципальном недвижимом имуществе, муниципального образования "село Ленинаул" Казбековского района</t>
  </si>
  <si>
    <t>МКУ "АХЦ с.Ленинаул"</t>
  </si>
  <si>
    <t>0513003279</t>
  </si>
  <si>
    <t>051301001</t>
  </si>
  <si>
    <t>29.12.2017 г</t>
  </si>
  <si>
    <t>Weltmeister Amigo аккордеон цвет красный</t>
  </si>
  <si>
    <t>14.03.2018 г</t>
  </si>
  <si>
    <t>Дадаев Магомед-Рашит Апандиевич</t>
  </si>
  <si>
    <t>499000</t>
  </si>
  <si>
    <t>0</t>
  </si>
  <si>
    <t>Всего</t>
  </si>
  <si>
    <t>1170571022533</t>
  </si>
  <si>
    <t>Муниципальное казенное учреждение "Административно-хозяйственный центр обеспечения деятельности органов местного самоуправления и муниципальных учреждений муниципального образования "село Ленинаул""</t>
  </si>
  <si>
    <t>Подраздел 1.2. Недвижимое имущество переданное в аренду</t>
  </si>
  <si>
    <t>Раздел 2 Движимое имущество</t>
  </si>
  <si>
    <t>Подраздел 3.1.Муниципальные казенные учреждения</t>
  </si>
  <si>
    <t>28 км</t>
  </si>
  <si>
    <t>1,13 км</t>
  </si>
  <si>
    <t>3,5 км</t>
  </si>
  <si>
    <t>3/3/2 м</t>
  </si>
  <si>
    <t>(в МКУ "АХЦ с.Ленинаул")</t>
  </si>
  <si>
    <t>Акт приема-Передачи №01 от 18.02.2013 г</t>
  </si>
  <si>
    <t>29.03.2018 г</t>
  </si>
  <si>
    <t xml:space="preserve">Подраздел 2.1 Машины и оборудование в муниципальной казне </t>
  </si>
  <si>
    <t xml:space="preserve">Подраздел 2.2 Машины и оборудование переданное в оперативное управление </t>
  </si>
  <si>
    <t>Подраздел 2.4.Автомобильный транспорт переданный в оперативное управление</t>
  </si>
  <si>
    <t>Подраздел 2.6 Производственный и хозяйственный инвентарь переданный в оперативное управление</t>
  </si>
  <si>
    <t>Трансформатор Эл. 630кВт (Бартиев Б.)</t>
  </si>
  <si>
    <t>Трансформатор Эл. 400кВт (Бибасханов А.)</t>
  </si>
  <si>
    <t>28.05.2018 г</t>
  </si>
  <si>
    <t>Трансформатор Эл. 400кВт (Мурадисов М..)</t>
  </si>
  <si>
    <t>Трансформатор Эл. 400кВт (Бибасханова Ж.)</t>
  </si>
  <si>
    <t>Трансформатор Эл. 250 кВт (Мужайтов А.)</t>
  </si>
  <si>
    <t>13.07.2018 г</t>
  </si>
  <si>
    <t>03.07.2018 г</t>
  </si>
  <si>
    <t>Трансформатор Эл. 160 кВт АСП 2</t>
  </si>
  <si>
    <t>Трансформатор Эл. 100 кВт АСП 1</t>
  </si>
  <si>
    <t>Фотопринтер Epson L222 (ЗАГС)</t>
  </si>
  <si>
    <t>19.07.2018 г</t>
  </si>
  <si>
    <t>Ноутбук Apple MasBook Pro 13 (MPxQ2RU) Spase Grey</t>
  </si>
  <si>
    <t>01.04.2019 г</t>
  </si>
  <si>
    <t>Компьютер в сборе на базе Процессора Intel Gore i3-1800 (Intel Gore i3-1800/ MП нa H310M/ОЗУ 8 gb/ ЖД 1 Тb/ Привод DVD/ Корпус АТХ/ БП 450/23,6 ЖК монитор Samsung /Кл и мышь|УПС  UTC 650E)</t>
  </si>
  <si>
    <t>Компьютер в сборе на базе Процессора  Pentium G4560  2</t>
  </si>
  <si>
    <t>Компьютер в сборе на базе Процессора  Pentium G4560  3</t>
  </si>
  <si>
    <t>Компьютер в сборе на базе Процессора  Pentium G4560  1</t>
  </si>
  <si>
    <t>Компьютер в сборе на базе Процессора  Pentium G4560  4</t>
  </si>
  <si>
    <t>*</t>
  </si>
  <si>
    <t>Компьютер в сборе С.М.Дадаева</t>
  </si>
  <si>
    <t>23.04.2018 г</t>
  </si>
  <si>
    <t>Компьютер в сборе КПЦ (2019)</t>
  </si>
  <si>
    <t>24.05.2019 г</t>
  </si>
  <si>
    <t>Кресло руководителя Н9582L-1K (Абасов)</t>
  </si>
  <si>
    <t>07.07.2018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</si>
</sst>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2" fillId="0" borderId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9" fillId="0" borderId="1" xfId="1" applyFont="1" applyBorder="1" applyAlignment="1">
      <alignment vertical="center" wrapText="1"/>
    </xf>
    <xf numFmtId="0" fontId="9" fillId="2" borderId="1" xfId="1" applyFont="1" applyFill="1" applyBorder="1" applyAlignment="1">
      <alignment vertical="top" wrapText="1"/>
    </xf>
    <xf numFmtId="0" fontId="9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6" fillId="0" borderId="1" xfId="1" applyFont="1" applyBorder="1" applyAlignment="1">
      <alignment vertical="top" wrapText="1"/>
    </xf>
    <xf numFmtId="0" fontId="7" fillId="0" borderId="1" xfId="2" applyFont="1" applyBorder="1"/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12" fillId="0" borderId="0" xfId="0" applyFont="1"/>
    <xf numFmtId="0" fontId="2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8" fillId="0" borderId="8" xfId="2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1" xfId="2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/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5" xfId="0" applyFont="1" applyBorder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9" fontId="24" fillId="0" borderId="1" xfId="0" applyNumberFormat="1" applyFont="1" applyBorder="1" applyAlignment="1">
      <alignment horizontal="center" vertical="top" wrapText="1"/>
    </xf>
    <xf numFmtId="49" fontId="24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/>
    </xf>
    <xf numFmtId="0" fontId="23" fillId="0" borderId="3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14" fontId="27" fillId="0" borderId="1" xfId="0" applyNumberFormat="1" applyFont="1" applyBorder="1" applyAlignment="1">
      <alignment horizontal="right" vertical="top"/>
    </xf>
    <xf numFmtId="14" fontId="27" fillId="0" borderId="3" xfId="0" applyNumberFormat="1" applyFont="1" applyBorder="1" applyAlignment="1">
      <alignment horizontal="left" vertical="top"/>
    </xf>
    <xf numFmtId="0" fontId="24" fillId="0" borderId="3" xfId="0" applyFont="1" applyBorder="1" applyAlignment="1">
      <alignment vertical="top"/>
    </xf>
    <xf numFmtId="14" fontId="27" fillId="0" borderId="5" xfId="0" applyNumberFormat="1" applyFont="1" applyBorder="1" applyAlignment="1">
      <alignment horizontal="left" vertical="top"/>
    </xf>
    <xf numFmtId="14" fontId="27" fillId="0" borderId="1" xfId="0" applyNumberFormat="1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25" fillId="0" borderId="0" xfId="0" applyFont="1" applyAlignment="1"/>
    <xf numFmtId="2" fontId="27" fillId="0" borderId="1" xfId="0" applyNumberFormat="1" applyFont="1" applyBorder="1" applyAlignment="1">
      <alignment vertical="top"/>
    </xf>
    <xf numFmtId="0" fontId="26" fillId="0" borderId="11" xfId="0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0" fontId="28" fillId="0" borderId="1" xfId="0" applyFont="1" applyFill="1" applyBorder="1" applyAlignment="1">
      <alignment horizontal="right" vertical="top" wrapText="1"/>
    </xf>
    <xf numFmtId="0" fontId="28" fillId="0" borderId="1" xfId="0" applyFont="1" applyBorder="1" applyAlignment="1">
      <alignment horizontal="right" vertical="top"/>
    </xf>
    <xf numFmtId="2" fontId="28" fillId="0" borderId="1" xfId="0" applyNumberFormat="1" applyFont="1" applyBorder="1" applyAlignment="1">
      <alignment vertical="top"/>
    </xf>
    <xf numFmtId="0" fontId="31" fillId="0" borderId="1" xfId="0" applyFont="1" applyBorder="1"/>
    <xf numFmtId="49" fontId="23" fillId="0" borderId="1" xfId="0" applyNumberFormat="1" applyFont="1" applyBorder="1" applyAlignment="1">
      <alignment vertical="top" wrapText="1"/>
    </xf>
    <xf numFmtId="49" fontId="23" fillId="0" borderId="3" xfId="0" applyNumberFormat="1" applyFont="1" applyBorder="1" applyAlignment="1">
      <alignment vertical="top" wrapText="1"/>
    </xf>
    <xf numFmtId="49" fontId="23" fillId="0" borderId="3" xfId="0" applyNumberFormat="1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wrapText="1"/>
    </xf>
    <xf numFmtId="2" fontId="22" fillId="0" borderId="0" xfId="0" applyNumberFormat="1" applyFont="1"/>
    <xf numFmtId="0" fontId="11" fillId="0" borderId="0" xfId="0" applyFont="1"/>
    <xf numFmtId="0" fontId="24" fillId="0" borderId="3" xfId="0" applyFont="1" applyBorder="1" applyAlignment="1">
      <alignment horizontal="center" vertical="top"/>
    </xf>
    <xf numFmtId="0" fontId="24" fillId="0" borderId="3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33" fillId="0" borderId="12" xfId="8" applyNumberFormat="1" applyFont="1" applyBorder="1" applyAlignment="1">
      <alignment vertical="top" wrapText="1"/>
    </xf>
    <xf numFmtId="0" fontId="22" fillId="0" borderId="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right" vertical="top" wrapText="1"/>
    </xf>
    <xf numFmtId="2" fontId="30" fillId="0" borderId="0" xfId="0" applyNumberFormat="1" applyFont="1"/>
    <xf numFmtId="0" fontId="28" fillId="0" borderId="0" xfId="0" applyFont="1" applyFill="1" applyBorder="1" applyAlignment="1">
      <alignment horizontal="right" vertical="top" wrapText="1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5" fillId="0" borderId="1" xfId="0" applyFont="1" applyBorder="1"/>
    <xf numFmtId="0" fontId="20" fillId="0" borderId="0" xfId="0" applyFont="1"/>
    <xf numFmtId="2" fontId="22" fillId="0" borderId="1" xfId="0" applyNumberFormat="1" applyFont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2" fontId="35" fillId="0" borderId="1" xfId="0" applyNumberFormat="1" applyFont="1" applyBorder="1" applyAlignment="1">
      <alignment vertical="top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36" fillId="0" borderId="4" xfId="0" applyFont="1" applyBorder="1" applyAlignment="1">
      <alignment horizontal="center"/>
    </xf>
    <xf numFmtId="2" fontId="11" fillId="0" borderId="1" xfId="0" applyNumberFormat="1" applyFont="1" applyBorder="1"/>
  </cellXfs>
  <cellStyles count="9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1"/>
    <cellStyle name="Обычный_Лист4" xfId="8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workbookViewId="0">
      <selection activeCell="G115" sqref="G115"/>
    </sheetView>
  </sheetViews>
  <sheetFormatPr defaultRowHeight="14.4" x14ac:dyDescent="0.3"/>
  <cols>
    <col min="1" max="1" width="6.6640625" customWidth="1"/>
    <col min="2" max="2" width="12.33203125" customWidth="1"/>
    <col min="3" max="3" width="12.44140625" customWidth="1"/>
    <col min="4" max="4" width="13.21875" style="24" customWidth="1"/>
    <col min="5" max="5" width="11.6640625" customWidth="1"/>
    <col min="6" max="6" width="10.109375" customWidth="1"/>
    <col min="7" max="7" width="12.6640625" customWidth="1"/>
    <col min="8" max="8" width="10.21875" customWidth="1"/>
    <col min="9" max="9" width="13" customWidth="1"/>
    <col min="10" max="10" width="12" customWidth="1"/>
    <col min="11" max="11" width="13" customWidth="1"/>
    <col min="13" max="13" width="15" customWidth="1"/>
  </cols>
  <sheetData>
    <row r="1" spans="1:14" ht="15" customHeight="1" x14ac:dyDescent="0.3">
      <c r="I1" s="127" t="s">
        <v>425</v>
      </c>
      <c r="J1" s="127"/>
      <c r="K1" s="127"/>
      <c r="L1" s="127"/>
      <c r="M1" s="44"/>
      <c r="N1" s="44"/>
    </row>
    <row r="2" spans="1:14" x14ac:dyDescent="0.3">
      <c r="I2" s="127"/>
      <c r="J2" s="127"/>
      <c r="K2" s="127"/>
      <c r="L2" s="127"/>
      <c r="M2" s="44"/>
      <c r="N2" s="44"/>
    </row>
    <row r="3" spans="1:14" ht="67.8" customHeight="1" x14ac:dyDescent="0.3">
      <c r="I3" s="127"/>
      <c r="J3" s="127"/>
      <c r="K3" s="127"/>
      <c r="L3" s="127"/>
      <c r="M3" s="44"/>
      <c r="N3" s="44"/>
    </row>
    <row r="4" spans="1:14" x14ac:dyDescent="0.3">
      <c r="A4" s="133" t="s">
        <v>424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4" ht="34.799999999999997" customHeight="1" x14ac:dyDescent="0.3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4" ht="25.8" customHeight="1" x14ac:dyDescent="0.3">
      <c r="A6" s="128" t="s">
        <v>429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44"/>
    </row>
    <row r="7" spans="1:14" x14ac:dyDescent="0.3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44"/>
    </row>
    <row r="8" spans="1:14" ht="9" customHeight="1" x14ac:dyDescent="0.3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44"/>
    </row>
    <row r="10" spans="1:14" ht="181.8" customHeight="1" x14ac:dyDescent="0.3">
      <c r="A10" s="132" t="s">
        <v>0</v>
      </c>
      <c r="B10" s="132" t="s">
        <v>1</v>
      </c>
      <c r="C10" s="132" t="s">
        <v>5</v>
      </c>
      <c r="D10" s="132" t="s">
        <v>6</v>
      </c>
      <c r="E10" s="132" t="s">
        <v>7</v>
      </c>
      <c r="F10" s="132" t="s">
        <v>3</v>
      </c>
      <c r="G10" s="132" t="s">
        <v>26</v>
      </c>
      <c r="H10" s="132" t="s">
        <v>2</v>
      </c>
      <c r="I10" s="132" t="s">
        <v>8</v>
      </c>
      <c r="J10" s="132" t="s">
        <v>4</v>
      </c>
      <c r="K10" s="132" t="s">
        <v>9</v>
      </c>
      <c r="L10" s="136" t="s">
        <v>54</v>
      </c>
    </row>
    <row r="11" spans="1:14" hidden="1" x14ac:dyDescent="0.3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7"/>
    </row>
    <row r="12" spans="1:14" ht="5.4" hidden="1" customHeight="1" x14ac:dyDescent="0.3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7"/>
    </row>
    <row r="13" spans="1:14" hidden="1" x14ac:dyDescent="0.3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8"/>
    </row>
    <row r="14" spans="1:14" x14ac:dyDescent="0.3">
      <c r="A14" s="57">
        <v>1</v>
      </c>
      <c r="B14" s="57">
        <v>2</v>
      </c>
      <c r="C14" s="57">
        <v>3</v>
      </c>
      <c r="D14" s="101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57">
        <v>11</v>
      </c>
      <c r="L14" s="57">
        <v>12</v>
      </c>
    </row>
    <row r="15" spans="1:14" ht="15.6" x14ac:dyDescent="0.3">
      <c r="A15" s="139" t="s">
        <v>328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4" x14ac:dyDescent="0.3">
      <c r="A16" s="129" t="s">
        <v>407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1"/>
      <c r="L16" s="2"/>
    </row>
    <row r="17" spans="1:14" ht="51" x14ac:dyDescent="0.3">
      <c r="A17" s="8" t="s">
        <v>10</v>
      </c>
      <c r="B17" s="4" t="s">
        <v>11</v>
      </c>
      <c r="C17" s="6" t="s">
        <v>18</v>
      </c>
      <c r="D17" s="3"/>
      <c r="E17" s="121" t="s">
        <v>445</v>
      </c>
      <c r="F17" s="9">
        <v>350940</v>
      </c>
      <c r="G17" s="3"/>
      <c r="H17" s="3"/>
      <c r="I17" s="7" t="s">
        <v>20</v>
      </c>
      <c r="J17" s="18" t="s">
        <v>149</v>
      </c>
      <c r="K17" s="3"/>
      <c r="L17" s="2"/>
    </row>
    <row r="18" spans="1:14" ht="51" x14ac:dyDescent="0.3">
      <c r="A18" s="8" t="s">
        <v>12</v>
      </c>
      <c r="B18" s="4" t="s">
        <v>13</v>
      </c>
      <c r="C18" s="6" t="s">
        <v>19</v>
      </c>
      <c r="D18" s="3"/>
      <c r="E18" s="121" t="s">
        <v>446</v>
      </c>
      <c r="F18" s="9">
        <v>806980</v>
      </c>
      <c r="G18" s="3"/>
      <c r="H18" s="3"/>
      <c r="I18" s="7" t="s">
        <v>20</v>
      </c>
      <c r="J18" s="18" t="s">
        <v>149</v>
      </c>
      <c r="K18" s="3"/>
      <c r="L18" s="2"/>
    </row>
    <row r="19" spans="1:14" ht="51" x14ac:dyDescent="0.3">
      <c r="A19" s="8" t="s">
        <v>14</v>
      </c>
      <c r="B19" s="4" t="s">
        <v>15</v>
      </c>
      <c r="C19" s="6" t="s">
        <v>18</v>
      </c>
      <c r="D19" s="3"/>
      <c r="E19" s="121" t="s">
        <v>447</v>
      </c>
      <c r="F19" s="9">
        <v>1561506</v>
      </c>
      <c r="G19" s="3"/>
      <c r="H19" s="3"/>
      <c r="I19" s="7" t="s">
        <v>20</v>
      </c>
      <c r="J19" s="18" t="s">
        <v>149</v>
      </c>
      <c r="K19" s="3"/>
      <c r="L19" s="2"/>
    </row>
    <row r="20" spans="1:14" ht="51" x14ac:dyDescent="0.3">
      <c r="A20" s="8" t="s">
        <v>16</v>
      </c>
      <c r="B20" s="5" t="s">
        <v>17</v>
      </c>
      <c r="C20" s="6" t="s">
        <v>18</v>
      </c>
      <c r="D20" s="3"/>
      <c r="E20" s="121" t="s">
        <v>448</v>
      </c>
      <c r="F20" s="9">
        <v>52373</v>
      </c>
      <c r="G20" s="3"/>
      <c r="H20" s="3"/>
      <c r="I20" s="7" t="s">
        <v>20</v>
      </c>
      <c r="J20" s="18" t="s">
        <v>149</v>
      </c>
      <c r="K20" s="3"/>
      <c r="L20" s="2"/>
    </row>
    <row r="21" spans="1:14" ht="33" customHeight="1" x14ac:dyDescent="0.3">
      <c r="A21" s="8" t="s">
        <v>21</v>
      </c>
      <c r="B21" s="13" t="s">
        <v>22</v>
      </c>
      <c r="C21" s="13" t="s">
        <v>43</v>
      </c>
      <c r="D21" s="49" t="s">
        <v>44</v>
      </c>
      <c r="E21" s="46" t="s">
        <v>45</v>
      </c>
      <c r="F21" s="10"/>
      <c r="G21" s="15">
        <v>150761.1</v>
      </c>
      <c r="H21" s="10"/>
      <c r="I21" s="10"/>
      <c r="J21" s="18" t="s">
        <v>149</v>
      </c>
      <c r="K21" s="10"/>
      <c r="L21" s="11" t="s">
        <v>55</v>
      </c>
    </row>
    <row r="22" spans="1:14" ht="61.2" x14ac:dyDescent="0.3">
      <c r="A22" s="8" t="s">
        <v>27</v>
      </c>
      <c r="B22" s="13" t="s">
        <v>22</v>
      </c>
      <c r="C22" s="13" t="s">
        <v>47</v>
      </c>
      <c r="D22" s="46" t="s">
        <v>48</v>
      </c>
      <c r="E22" s="46" t="s">
        <v>49</v>
      </c>
      <c r="F22" s="10"/>
      <c r="G22" s="16">
        <v>154032.9</v>
      </c>
      <c r="H22" s="10"/>
      <c r="I22" s="10"/>
      <c r="J22" s="18" t="s">
        <v>149</v>
      </c>
      <c r="K22" s="10"/>
      <c r="L22" s="11" t="s">
        <v>55</v>
      </c>
    </row>
    <row r="23" spans="1:14" ht="30.6" customHeight="1" x14ac:dyDescent="0.3">
      <c r="A23" s="8" t="s">
        <v>31</v>
      </c>
      <c r="B23" s="13" t="s">
        <v>22</v>
      </c>
      <c r="C23" s="13" t="s">
        <v>40</v>
      </c>
      <c r="D23" s="46" t="s">
        <v>41</v>
      </c>
      <c r="E23" s="46" t="s">
        <v>38</v>
      </c>
      <c r="F23" s="10"/>
      <c r="G23" s="16">
        <v>150502.79999999999</v>
      </c>
      <c r="H23" s="10"/>
      <c r="I23" s="10"/>
      <c r="J23" s="18" t="s">
        <v>149</v>
      </c>
      <c r="K23" s="10"/>
      <c r="L23" s="11" t="s">
        <v>55</v>
      </c>
    </row>
    <row r="24" spans="1:14" ht="30.6" customHeight="1" x14ac:dyDescent="0.3">
      <c r="A24" s="8" t="s">
        <v>35</v>
      </c>
      <c r="B24" s="13" t="s">
        <v>22</v>
      </c>
      <c r="C24" s="13" t="s">
        <v>32</v>
      </c>
      <c r="D24" s="46" t="s">
        <v>33</v>
      </c>
      <c r="E24" s="46" t="s">
        <v>34</v>
      </c>
      <c r="F24" s="10"/>
      <c r="G24" s="15">
        <v>171597.3</v>
      </c>
      <c r="H24" s="10"/>
      <c r="I24" s="10"/>
      <c r="J24" s="18" t="s">
        <v>149</v>
      </c>
      <c r="K24" s="10"/>
      <c r="L24" s="11" t="s">
        <v>55</v>
      </c>
    </row>
    <row r="25" spans="1:14" ht="61.2" x14ac:dyDescent="0.3">
      <c r="A25" s="8" t="s">
        <v>39</v>
      </c>
      <c r="B25" s="13" t="s">
        <v>22</v>
      </c>
      <c r="C25" s="13" t="s">
        <v>51</v>
      </c>
      <c r="D25" s="46" t="s">
        <v>52</v>
      </c>
      <c r="E25" s="46" t="s">
        <v>53</v>
      </c>
      <c r="F25" s="10"/>
      <c r="G25" s="16">
        <v>145595.1</v>
      </c>
      <c r="H25" s="10"/>
      <c r="I25" s="10"/>
      <c r="J25" s="18" t="s">
        <v>149</v>
      </c>
      <c r="K25" s="10"/>
      <c r="L25" s="11" t="s">
        <v>55</v>
      </c>
    </row>
    <row r="26" spans="1:14" ht="56.4" customHeight="1" x14ac:dyDescent="0.3">
      <c r="A26" s="8" t="s">
        <v>42</v>
      </c>
      <c r="B26" s="13" t="s">
        <v>22</v>
      </c>
      <c r="C26" s="13" t="s">
        <v>36</v>
      </c>
      <c r="D26" s="46" t="s">
        <v>37</v>
      </c>
      <c r="E26" s="46" t="s">
        <v>38</v>
      </c>
      <c r="F26" s="10"/>
      <c r="G26" s="16">
        <v>150502.79999999999</v>
      </c>
      <c r="H26" s="10"/>
      <c r="I26" s="10"/>
      <c r="J26" s="18" t="s">
        <v>149</v>
      </c>
      <c r="K26" s="10"/>
      <c r="L26" s="11" t="s">
        <v>55</v>
      </c>
    </row>
    <row r="27" spans="1:14" ht="46.8" customHeight="1" x14ac:dyDescent="0.3">
      <c r="A27" s="8" t="s">
        <v>46</v>
      </c>
      <c r="B27" s="13" t="s">
        <v>22</v>
      </c>
      <c r="C27" s="13" t="s">
        <v>28</v>
      </c>
      <c r="D27" s="46" t="s">
        <v>29</v>
      </c>
      <c r="E27" s="46" t="s">
        <v>30</v>
      </c>
      <c r="F27" s="10"/>
      <c r="G27" s="16">
        <v>101339.7</v>
      </c>
      <c r="H27" s="10"/>
      <c r="I27" s="10"/>
      <c r="J27" s="18" t="s">
        <v>149</v>
      </c>
      <c r="K27" s="10"/>
      <c r="L27" s="11" t="s">
        <v>55</v>
      </c>
    </row>
    <row r="28" spans="1:14" ht="61.2" x14ac:dyDescent="0.3">
      <c r="A28" s="8" t="s">
        <v>50</v>
      </c>
      <c r="B28" s="13" t="s">
        <v>22</v>
      </c>
      <c r="C28" s="13" t="s">
        <v>23</v>
      </c>
      <c r="D28" s="14" t="s">
        <v>24</v>
      </c>
      <c r="E28" s="14" t="s">
        <v>25</v>
      </c>
      <c r="F28" s="10"/>
      <c r="G28" s="16">
        <v>63714</v>
      </c>
      <c r="H28" s="10"/>
      <c r="I28" s="10"/>
      <c r="J28" s="18" t="s">
        <v>149</v>
      </c>
      <c r="K28" s="10"/>
      <c r="L28" s="11" t="s">
        <v>55</v>
      </c>
    </row>
    <row r="29" spans="1:14" ht="51" x14ac:dyDescent="0.3">
      <c r="A29" s="8" t="s">
        <v>320</v>
      </c>
      <c r="B29" s="13" t="s">
        <v>134</v>
      </c>
      <c r="C29" s="13" t="s">
        <v>133</v>
      </c>
      <c r="D29" s="49" t="s">
        <v>291</v>
      </c>
      <c r="E29" s="21">
        <v>2596650</v>
      </c>
      <c r="F29" s="10"/>
      <c r="G29" s="47">
        <v>5326767.8099999996</v>
      </c>
      <c r="H29" s="17">
        <v>41886</v>
      </c>
      <c r="I29" s="22" t="s">
        <v>290</v>
      </c>
      <c r="J29" s="18" t="s">
        <v>149</v>
      </c>
      <c r="K29" s="37"/>
      <c r="L29" s="11" t="s">
        <v>146</v>
      </c>
    </row>
    <row r="30" spans="1:14" ht="51" x14ac:dyDescent="0.3">
      <c r="A30" s="8" t="s">
        <v>56</v>
      </c>
      <c r="B30" s="32" t="s">
        <v>134</v>
      </c>
      <c r="C30" s="32" t="s">
        <v>133</v>
      </c>
      <c r="D30" s="45" t="s">
        <v>147</v>
      </c>
      <c r="E30" s="33">
        <v>13169</v>
      </c>
      <c r="F30" s="34"/>
      <c r="G30" s="60">
        <v>27014.89</v>
      </c>
      <c r="H30" s="35">
        <v>41886</v>
      </c>
      <c r="I30" s="36" t="s">
        <v>148</v>
      </c>
      <c r="J30" s="37" t="s">
        <v>149</v>
      </c>
      <c r="K30" s="37"/>
      <c r="L30" s="38" t="s">
        <v>146</v>
      </c>
    </row>
    <row r="31" spans="1:14" ht="51" x14ac:dyDescent="0.3">
      <c r="A31" s="8" t="s">
        <v>60</v>
      </c>
      <c r="B31" s="32" t="s">
        <v>134</v>
      </c>
      <c r="C31" s="32" t="s">
        <v>133</v>
      </c>
      <c r="D31" s="61" t="s">
        <v>310</v>
      </c>
      <c r="E31" s="62">
        <v>30397</v>
      </c>
      <c r="F31" s="34"/>
      <c r="G31" s="60">
        <v>62356.41</v>
      </c>
      <c r="H31" s="17">
        <v>41878</v>
      </c>
      <c r="I31" s="36" t="s">
        <v>312</v>
      </c>
      <c r="J31" s="37" t="s">
        <v>149</v>
      </c>
      <c r="K31" s="37"/>
      <c r="L31" s="38" t="s">
        <v>146</v>
      </c>
      <c r="M31" s="23"/>
    </row>
    <row r="32" spans="1:14" ht="51" x14ac:dyDescent="0.3">
      <c r="A32" s="8" t="s">
        <v>64</v>
      </c>
      <c r="B32" s="13" t="s">
        <v>134</v>
      </c>
      <c r="C32" s="13" t="s">
        <v>133</v>
      </c>
      <c r="D32" s="46" t="s">
        <v>285</v>
      </c>
      <c r="E32" s="21">
        <v>25474</v>
      </c>
      <c r="F32" s="10"/>
      <c r="G32" s="47">
        <v>52257.36</v>
      </c>
      <c r="H32" s="17">
        <v>41878</v>
      </c>
      <c r="I32" s="22" t="s">
        <v>284</v>
      </c>
      <c r="J32" s="18" t="s">
        <v>149</v>
      </c>
      <c r="K32" s="37"/>
      <c r="L32" s="11" t="s">
        <v>146</v>
      </c>
      <c r="N32" t="s">
        <v>316</v>
      </c>
    </row>
    <row r="33" spans="1:13" ht="51" x14ac:dyDescent="0.3">
      <c r="A33" s="8" t="s">
        <v>68</v>
      </c>
      <c r="B33" s="13" t="s">
        <v>134</v>
      </c>
      <c r="C33" s="13" t="s">
        <v>133</v>
      </c>
      <c r="D33" s="46" t="s">
        <v>287</v>
      </c>
      <c r="E33" s="21">
        <v>110002</v>
      </c>
      <c r="F33" s="10"/>
      <c r="G33" s="47">
        <v>225658.1</v>
      </c>
      <c r="H33" s="17">
        <v>41878</v>
      </c>
      <c r="I33" s="22" t="s">
        <v>286</v>
      </c>
      <c r="J33" s="18" t="s">
        <v>149</v>
      </c>
      <c r="K33" s="37"/>
      <c r="L33" s="11" t="s">
        <v>146</v>
      </c>
      <c r="M33" s="66" t="s">
        <v>311</v>
      </c>
    </row>
    <row r="34" spans="1:13" ht="51" x14ac:dyDescent="0.3">
      <c r="A34" s="8" t="s">
        <v>72</v>
      </c>
      <c r="B34" s="13" t="s">
        <v>134</v>
      </c>
      <c r="C34" s="13" t="s">
        <v>133</v>
      </c>
      <c r="D34" s="46" t="s">
        <v>289</v>
      </c>
      <c r="E34" s="21">
        <v>28887</v>
      </c>
      <c r="F34" s="10"/>
      <c r="G34" s="47">
        <v>59258.79</v>
      </c>
      <c r="H34" s="17">
        <v>41878</v>
      </c>
      <c r="I34" s="19" t="s">
        <v>288</v>
      </c>
      <c r="J34" s="18" t="s">
        <v>149</v>
      </c>
      <c r="K34" s="37"/>
      <c r="L34" s="11" t="s">
        <v>146</v>
      </c>
    </row>
    <row r="35" spans="1:13" ht="51" x14ac:dyDescent="0.3">
      <c r="A35" s="8" t="s">
        <v>76</v>
      </c>
      <c r="B35" s="13" t="s">
        <v>134</v>
      </c>
      <c r="C35" s="13" t="s">
        <v>133</v>
      </c>
      <c r="D35" s="46" t="s">
        <v>282</v>
      </c>
      <c r="E35" s="21">
        <v>143026</v>
      </c>
      <c r="F35" s="10"/>
      <c r="G35" s="47">
        <v>293403.53999999998</v>
      </c>
      <c r="H35" s="17">
        <v>41886</v>
      </c>
      <c r="I35" s="22" t="s">
        <v>151</v>
      </c>
      <c r="J35" s="18" t="s">
        <v>149</v>
      </c>
      <c r="K35" s="37"/>
      <c r="L35" s="11" t="s">
        <v>146</v>
      </c>
    </row>
    <row r="36" spans="1:13" ht="51" x14ac:dyDescent="0.3">
      <c r="A36" s="8" t="s">
        <v>321</v>
      </c>
      <c r="B36" s="13" t="s">
        <v>134</v>
      </c>
      <c r="C36" s="13" t="s">
        <v>133</v>
      </c>
      <c r="D36" s="46" t="s">
        <v>292</v>
      </c>
      <c r="E36" s="21">
        <v>30397</v>
      </c>
      <c r="F36" s="10"/>
      <c r="G36" s="47">
        <v>62356.41</v>
      </c>
      <c r="H36" s="17">
        <v>41880</v>
      </c>
      <c r="I36" s="22" t="s">
        <v>293</v>
      </c>
      <c r="J36" s="18" t="s">
        <v>149</v>
      </c>
      <c r="K36" s="37"/>
      <c r="L36" s="11" t="s">
        <v>146</v>
      </c>
    </row>
    <row r="37" spans="1:13" ht="51" x14ac:dyDescent="0.3">
      <c r="A37" s="8" t="s">
        <v>80</v>
      </c>
      <c r="B37" s="13" t="s">
        <v>134</v>
      </c>
      <c r="C37" s="13" t="s">
        <v>133</v>
      </c>
      <c r="D37" s="46" t="s">
        <v>294</v>
      </c>
      <c r="E37" s="21">
        <v>140941</v>
      </c>
      <c r="F37" s="10"/>
      <c r="G37" s="47">
        <v>289126.37</v>
      </c>
      <c r="H37" s="17">
        <v>41880</v>
      </c>
      <c r="I37" s="22" t="s">
        <v>295</v>
      </c>
      <c r="J37" s="18" t="s">
        <v>149</v>
      </c>
      <c r="K37" s="37"/>
      <c r="L37" s="11" t="s">
        <v>146</v>
      </c>
    </row>
    <row r="38" spans="1:13" ht="51" x14ac:dyDescent="0.3">
      <c r="A38" s="8" t="s">
        <v>84</v>
      </c>
      <c r="B38" s="13" t="s">
        <v>134</v>
      </c>
      <c r="C38" s="13" t="s">
        <v>133</v>
      </c>
      <c r="D38" s="46" t="s">
        <v>296</v>
      </c>
      <c r="E38" s="21">
        <v>1030191</v>
      </c>
      <c r="F38" s="10"/>
      <c r="G38" s="47">
        <v>2113333.8199999998</v>
      </c>
      <c r="H38" s="17">
        <v>41886</v>
      </c>
      <c r="I38" s="22" t="s">
        <v>297</v>
      </c>
      <c r="J38" s="18" t="s">
        <v>149</v>
      </c>
      <c r="K38" s="37"/>
      <c r="L38" s="11" t="s">
        <v>146</v>
      </c>
    </row>
    <row r="39" spans="1:13" ht="60.6" customHeight="1" x14ac:dyDescent="0.3">
      <c r="A39" s="8" t="s">
        <v>88</v>
      </c>
      <c r="B39" s="13" t="s">
        <v>22</v>
      </c>
      <c r="C39" s="13" t="s">
        <v>89</v>
      </c>
      <c r="D39" s="48" t="s">
        <v>90</v>
      </c>
      <c r="E39" s="46" t="s">
        <v>91</v>
      </c>
      <c r="F39" s="10"/>
      <c r="G39" s="63">
        <v>35645.4</v>
      </c>
      <c r="H39" s="10"/>
      <c r="I39" s="10"/>
      <c r="J39" s="18" t="s">
        <v>149</v>
      </c>
      <c r="K39" s="10"/>
      <c r="L39" s="11" t="s">
        <v>55</v>
      </c>
      <c r="M39" t="s">
        <v>315</v>
      </c>
    </row>
    <row r="40" spans="1:13" ht="51.6" customHeight="1" thickBot="1" x14ac:dyDescent="0.35">
      <c r="A40" s="8" t="s">
        <v>92</v>
      </c>
      <c r="B40" s="39" t="s">
        <v>134</v>
      </c>
      <c r="C40" s="39" t="s">
        <v>133</v>
      </c>
      <c r="D40" s="40" t="s">
        <v>144</v>
      </c>
      <c r="E40" s="40" t="s">
        <v>139</v>
      </c>
      <c r="F40" s="41"/>
      <c r="G40" s="64">
        <v>4100</v>
      </c>
      <c r="H40" s="41"/>
      <c r="I40" s="41"/>
      <c r="J40" s="42" t="s">
        <v>149</v>
      </c>
      <c r="K40" s="41"/>
      <c r="L40" s="43" t="s">
        <v>55</v>
      </c>
      <c r="M40" t="s">
        <v>315</v>
      </c>
    </row>
    <row r="41" spans="1:13" ht="49.8" customHeight="1" x14ac:dyDescent="0.3">
      <c r="A41" s="8" t="s">
        <v>96</v>
      </c>
      <c r="B41" s="13" t="s">
        <v>134</v>
      </c>
      <c r="C41" s="13" t="s">
        <v>133</v>
      </c>
      <c r="D41" s="46" t="s">
        <v>141</v>
      </c>
      <c r="E41" s="46" t="s">
        <v>142</v>
      </c>
      <c r="F41" s="10"/>
      <c r="G41" s="16">
        <v>2147.8200000000002</v>
      </c>
      <c r="H41" s="10"/>
      <c r="I41" s="10"/>
      <c r="J41" s="18" t="s">
        <v>149</v>
      </c>
      <c r="K41" s="10"/>
      <c r="L41" s="11" t="s">
        <v>55</v>
      </c>
      <c r="M41" t="s">
        <v>315</v>
      </c>
    </row>
    <row r="42" spans="1:13" ht="38.4" customHeight="1" x14ac:dyDescent="0.3">
      <c r="A42" s="8" t="s">
        <v>99</v>
      </c>
      <c r="B42" s="13" t="s">
        <v>22</v>
      </c>
      <c r="C42" s="13" t="s">
        <v>65</v>
      </c>
      <c r="D42" s="46" t="s">
        <v>66</v>
      </c>
      <c r="E42" s="46" t="s">
        <v>67</v>
      </c>
      <c r="F42" s="10"/>
      <c r="G42" s="16">
        <v>58203.6</v>
      </c>
      <c r="H42" s="10"/>
      <c r="I42" s="10"/>
      <c r="J42" s="18" t="s">
        <v>149</v>
      </c>
      <c r="K42" s="10"/>
      <c r="L42" s="11" t="s">
        <v>55</v>
      </c>
      <c r="M42" t="s">
        <v>315</v>
      </c>
    </row>
    <row r="43" spans="1:13" ht="52.2" customHeight="1" x14ac:dyDescent="0.3">
      <c r="A43" s="8" t="s">
        <v>103</v>
      </c>
      <c r="B43" s="13" t="s">
        <v>134</v>
      </c>
      <c r="C43" s="13" t="s">
        <v>133</v>
      </c>
      <c r="D43" s="46" t="s">
        <v>135</v>
      </c>
      <c r="E43" s="46" t="s">
        <v>136</v>
      </c>
      <c r="F43" s="10"/>
      <c r="G43" s="16">
        <v>214651.4</v>
      </c>
      <c r="H43" s="10"/>
      <c r="I43" s="10"/>
      <c r="J43" s="18" t="s">
        <v>149</v>
      </c>
      <c r="K43" s="10"/>
      <c r="L43" s="11" t="s">
        <v>55</v>
      </c>
      <c r="M43" t="s">
        <v>315</v>
      </c>
    </row>
    <row r="44" spans="1:13" ht="60" customHeight="1" x14ac:dyDescent="0.3">
      <c r="A44" s="8" t="s">
        <v>107</v>
      </c>
      <c r="B44" s="13" t="s">
        <v>22</v>
      </c>
      <c r="C44" s="13" t="s">
        <v>125</v>
      </c>
      <c r="D44" s="46" t="s">
        <v>126</v>
      </c>
      <c r="E44" s="46" t="s">
        <v>127</v>
      </c>
      <c r="F44" s="10"/>
      <c r="G44" s="16">
        <v>45202.5</v>
      </c>
      <c r="H44" s="10"/>
      <c r="I44" s="10"/>
      <c r="J44" s="18" t="s">
        <v>149</v>
      </c>
      <c r="K44" s="10"/>
      <c r="L44" s="11" t="s">
        <v>55</v>
      </c>
      <c r="M44" t="s">
        <v>315</v>
      </c>
    </row>
    <row r="45" spans="1:13" ht="49.2" customHeight="1" x14ac:dyDescent="0.3">
      <c r="A45" s="8" t="s">
        <v>111</v>
      </c>
      <c r="B45" s="13" t="s">
        <v>22</v>
      </c>
      <c r="C45" s="13" t="s">
        <v>122</v>
      </c>
      <c r="D45" s="46" t="s">
        <v>123</v>
      </c>
      <c r="E45" s="46" t="s">
        <v>63</v>
      </c>
      <c r="F45" s="10"/>
      <c r="G45" s="16">
        <v>25830</v>
      </c>
      <c r="H45" s="10"/>
      <c r="I45" s="10"/>
      <c r="J45" s="18" t="s">
        <v>149</v>
      </c>
      <c r="K45" s="10"/>
      <c r="L45" s="11" t="s">
        <v>55</v>
      </c>
      <c r="M45" t="s">
        <v>315</v>
      </c>
    </row>
    <row r="46" spans="1:13" ht="49.2" customHeight="1" x14ac:dyDescent="0.3">
      <c r="A46" s="8" t="s">
        <v>115</v>
      </c>
      <c r="B46" s="13" t="s">
        <v>22</v>
      </c>
      <c r="C46" s="13" t="s">
        <v>81</v>
      </c>
      <c r="D46" s="46" t="s">
        <v>82</v>
      </c>
      <c r="E46" s="46" t="s">
        <v>83</v>
      </c>
      <c r="F46" s="10"/>
      <c r="G46" s="16">
        <v>26518.799999999999</v>
      </c>
      <c r="H46" s="10"/>
      <c r="I46" s="10"/>
      <c r="J46" s="18" t="s">
        <v>149</v>
      </c>
      <c r="K46" s="10"/>
      <c r="L46" s="11" t="s">
        <v>55</v>
      </c>
      <c r="M46" t="s">
        <v>315</v>
      </c>
    </row>
    <row r="47" spans="1:13" ht="58.8" customHeight="1" x14ac:dyDescent="0.3">
      <c r="A47" s="8" t="s">
        <v>118</v>
      </c>
      <c r="B47" s="13" t="s">
        <v>22</v>
      </c>
      <c r="C47" s="13" t="s">
        <v>57</v>
      </c>
      <c r="D47" s="14" t="s">
        <v>58</v>
      </c>
      <c r="E47" s="14" t="s">
        <v>59</v>
      </c>
      <c r="F47" s="10"/>
      <c r="G47" s="16">
        <v>27552</v>
      </c>
      <c r="H47" s="10"/>
      <c r="I47" s="10"/>
      <c r="J47" s="18" t="s">
        <v>149</v>
      </c>
      <c r="K47" s="10"/>
      <c r="L47" s="11" t="s">
        <v>55</v>
      </c>
      <c r="M47" t="s">
        <v>315</v>
      </c>
    </row>
    <row r="48" spans="1:13" ht="54.6" customHeight="1" x14ac:dyDescent="0.3">
      <c r="A48" s="8" t="s">
        <v>121</v>
      </c>
      <c r="B48" s="13" t="s">
        <v>22</v>
      </c>
      <c r="C48" s="13" t="s">
        <v>61</v>
      </c>
      <c r="D48" s="14" t="s">
        <v>62</v>
      </c>
      <c r="E48" s="14" t="s">
        <v>63</v>
      </c>
      <c r="F48" s="10"/>
      <c r="G48" s="16">
        <v>25830</v>
      </c>
      <c r="H48" s="10"/>
      <c r="I48" s="10"/>
      <c r="J48" s="18" t="s">
        <v>149</v>
      </c>
      <c r="K48" s="10"/>
      <c r="L48" s="11" t="s">
        <v>55</v>
      </c>
      <c r="M48" t="s">
        <v>315</v>
      </c>
    </row>
    <row r="49" spans="1:13" ht="51" x14ac:dyDescent="0.3">
      <c r="A49" s="8" t="s">
        <v>124</v>
      </c>
      <c r="B49" s="13" t="s">
        <v>134</v>
      </c>
      <c r="C49" s="13" t="s">
        <v>133</v>
      </c>
      <c r="D49" s="46" t="s">
        <v>138</v>
      </c>
      <c r="E49" s="46" t="s">
        <v>139</v>
      </c>
      <c r="F49" s="10"/>
      <c r="G49" s="65">
        <v>172200</v>
      </c>
      <c r="H49" s="10"/>
      <c r="I49" s="10"/>
      <c r="J49" s="18" t="s">
        <v>149</v>
      </c>
      <c r="K49" s="10"/>
      <c r="L49" s="11" t="s">
        <v>55</v>
      </c>
      <c r="M49" t="s">
        <v>315</v>
      </c>
    </row>
    <row r="50" spans="1:13" ht="53.4" customHeight="1" x14ac:dyDescent="0.3">
      <c r="A50" s="8" t="s">
        <v>128</v>
      </c>
      <c r="B50" s="13" t="s">
        <v>22</v>
      </c>
      <c r="C50" s="13" t="s">
        <v>97</v>
      </c>
      <c r="D50" s="46" t="s">
        <v>98</v>
      </c>
      <c r="E50" s="46" t="s">
        <v>91</v>
      </c>
      <c r="F50" s="10"/>
      <c r="G50" s="16">
        <v>35645.4</v>
      </c>
      <c r="H50" s="10"/>
      <c r="I50" s="10"/>
      <c r="J50" s="18" t="s">
        <v>149</v>
      </c>
      <c r="K50" s="10"/>
      <c r="L50" s="11" t="s">
        <v>55</v>
      </c>
      <c r="M50" t="s">
        <v>315</v>
      </c>
    </row>
    <row r="51" spans="1:13" ht="52.8" customHeight="1" x14ac:dyDescent="0.3">
      <c r="A51" s="8" t="s">
        <v>132</v>
      </c>
      <c r="B51" s="13" t="s">
        <v>22</v>
      </c>
      <c r="C51" s="13" t="s">
        <v>93</v>
      </c>
      <c r="D51" s="46" t="s">
        <v>94</v>
      </c>
      <c r="E51" s="46" t="s">
        <v>95</v>
      </c>
      <c r="F51" s="10"/>
      <c r="G51" s="16">
        <v>54243</v>
      </c>
      <c r="H51" s="10"/>
      <c r="I51" s="10"/>
      <c r="J51" s="18" t="s">
        <v>149</v>
      </c>
      <c r="K51" s="10"/>
      <c r="L51" s="11" t="s">
        <v>55</v>
      </c>
      <c r="M51" t="s">
        <v>315</v>
      </c>
    </row>
    <row r="52" spans="1:13" ht="54.6" customHeight="1" x14ac:dyDescent="0.3">
      <c r="A52" s="8" t="s">
        <v>137</v>
      </c>
      <c r="B52" s="13" t="s">
        <v>22</v>
      </c>
      <c r="C52" s="13" t="s">
        <v>65</v>
      </c>
      <c r="D52" s="14" t="s">
        <v>66</v>
      </c>
      <c r="E52" s="14" t="s">
        <v>67</v>
      </c>
      <c r="F52" s="10"/>
      <c r="G52" s="16">
        <v>58203.6</v>
      </c>
      <c r="H52" s="10"/>
      <c r="I52" s="10"/>
      <c r="J52" s="18" t="s">
        <v>149</v>
      </c>
      <c r="K52" s="10"/>
      <c r="L52" s="11" t="s">
        <v>55</v>
      </c>
      <c r="M52" t="s">
        <v>315</v>
      </c>
    </row>
    <row r="53" spans="1:13" ht="50.4" customHeight="1" x14ac:dyDescent="0.3">
      <c r="A53" s="8" t="s">
        <v>140</v>
      </c>
      <c r="B53" s="13" t="s">
        <v>22</v>
      </c>
      <c r="C53" s="13" t="s">
        <v>100</v>
      </c>
      <c r="D53" s="46" t="s">
        <v>101</v>
      </c>
      <c r="E53" s="46" t="s">
        <v>102</v>
      </c>
      <c r="F53" s="10"/>
      <c r="G53" s="16">
        <v>62422.5</v>
      </c>
      <c r="H53" s="10"/>
      <c r="I53" s="10"/>
      <c r="J53" s="18" t="s">
        <v>149</v>
      </c>
      <c r="K53" s="10"/>
      <c r="L53" s="11" t="s">
        <v>55</v>
      </c>
      <c r="M53" t="s">
        <v>315</v>
      </c>
    </row>
    <row r="54" spans="1:13" ht="54.6" customHeight="1" x14ac:dyDescent="0.3">
      <c r="A54" s="8" t="s">
        <v>143</v>
      </c>
      <c r="B54" s="13" t="s">
        <v>22</v>
      </c>
      <c r="C54" s="13" t="s">
        <v>69</v>
      </c>
      <c r="D54" s="14" t="s">
        <v>70</v>
      </c>
      <c r="E54" s="14" t="s">
        <v>71</v>
      </c>
      <c r="F54" s="10"/>
      <c r="G54" s="16">
        <v>59409</v>
      </c>
      <c r="H54" s="10"/>
      <c r="I54" s="10"/>
      <c r="J54" s="18" t="s">
        <v>149</v>
      </c>
      <c r="K54" s="10"/>
      <c r="L54" s="11" t="s">
        <v>55</v>
      </c>
      <c r="M54" t="s">
        <v>315</v>
      </c>
    </row>
    <row r="55" spans="1:13" ht="54.6" customHeight="1" x14ac:dyDescent="0.3">
      <c r="A55" s="8" t="s">
        <v>145</v>
      </c>
      <c r="B55" s="13" t="s">
        <v>22</v>
      </c>
      <c r="C55" s="13" t="s">
        <v>104</v>
      </c>
      <c r="D55" s="46" t="s">
        <v>105</v>
      </c>
      <c r="E55" s="46" t="s">
        <v>106</v>
      </c>
      <c r="F55" s="10"/>
      <c r="G55" s="16">
        <v>59667.3</v>
      </c>
      <c r="H55" s="10"/>
      <c r="I55" s="10"/>
      <c r="J55" s="18" t="s">
        <v>149</v>
      </c>
      <c r="K55" s="10"/>
      <c r="L55" s="11" t="s">
        <v>55</v>
      </c>
      <c r="M55" t="s">
        <v>315</v>
      </c>
    </row>
    <row r="56" spans="1:13" ht="54" customHeight="1" x14ac:dyDescent="0.3">
      <c r="A56" s="8" t="s">
        <v>152</v>
      </c>
      <c r="B56" s="13" t="s">
        <v>22</v>
      </c>
      <c r="C56" s="13" t="s">
        <v>108</v>
      </c>
      <c r="D56" s="46" t="s">
        <v>109</v>
      </c>
      <c r="E56" s="46" t="s">
        <v>110</v>
      </c>
      <c r="F56" s="10"/>
      <c r="G56" s="16">
        <v>60270</v>
      </c>
      <c r="H56" s="10"/>
      <c r="I56" s="10"/>
      <c r="J56" s="18" t="s">
        <v>149</v>
      </c>
      <c r="K56" s="10"/>
      <c r="L56" s="11" t="s">
        <v>55</v>
      </c>
      <c r="M56" t="s">
        <v>315</v>
      </c>
    </row>
    <row r="57" spans="1:13" ht="52.8" customHeight="1" x14ac:dyDescent="0.3">
      <c r="A57" s="8" t="s">
        <v>155</v>
      </c>
      <c r="B57" s="13" t="s">
        <v>22</v>
      </c>
      <c r="C57" s="13" t="s">
        <v>73</v>
      </c>
      <c r="D57" s="14" t="s">
        <v>74</v>
      </c>
      <c r="E57" s="14" t="s">
        <v>75</v>
      </c>
      <c r="F57" s="10"/>
      <c r="G57" s="16">
        <v>60528.3</v>
      </c>
      <c r="H57" s="10"/>
      <c r="I57" s="10"/>
      <c r="J57" s="18" t="s">
        <v>149</v>
      </c>
      <c r="K57" s="10"/>
      <c r="L57" s="11" t="s">
        <v>55</v>
      </c>
      <c r="M57" t="s">
        <v>315</v>
      </c>
    </row>
    <row r="58" spans="1:13" ht="61.8" customHeight="1" x14ac:dyDescent="0.3">
      <c r="A58" s="8" t="s">
        <v>156</v>
      </c>
      <c r="B58" s="13" t="s">
        <v>22</v>
      </c>
      <c r="C58" s="13" t="s">
        <v>85</v>
      </c>
      <c r="D58" s="46" t="s">
        <v>86</v>
      </c>
      <c r="E58" s="46" t="s">
        <v>87</v>
      </c>
      <c r="F58" s="10"/>
      <c r="G58" s="16">
        <v>58892.4</v>
      </c>
      <c r="H58" s="10"/>
      <c r="I58" s="10"/>
      <c r="J58" s="18" t="s">
        <v>149</v>
      </c>
      <c r="K58" s="10"/>
      <c r="L58" s="11" t="s">
        <v>55</v>
      </c>
      <c r="M58" t="s">
        <v>315</v>
      </c>
    </row>
    <row r="59" spans="1:13" ht="51.6" customHeight="1" x14ac:dyDescent="0.3">
      <c r="A59" s="8" t="s">
        <v>322</v>
      </c>
      <c r="B59" s="13" t="s">
        <v>22</v>
      </c>
      <c r="C59" s="13" t="s">
        <v>116</v>
      </c>
      <c r="D59" s="46" t="s">
        <v>117</v>
      </c>
      <c r="E59" s="46" t="s">
        <v>87</v>
      </c>
      <c r="F59" s="10"/>
      <c r="G59" s="16">
        <v>58892.4</v>
      </c>
      <c r="H59" s="10"/>
      <c r="I59" s="10"/>
      <c r="J59" s="18" t="s">
        <v>149</v>
      </c>
      <c r="K59" s="10"/>
      <c r="L59" s="11" t="s">
        <v>55</v>
      </c>
      <c r="M59" t="s">
        <v>315</v>
      </c>
    </row>
    <row r="60" spans="1:13" ht="53.4" customHeight="1" x14ac:dyDescent="0.3">
      <c r="A60" s="8" t="s">
        <v>157</v>
      </c>
      <c r="B60" s="13" t="s">
        <v>22</v>
      </c>
      <c r="C60" s="13" t="s">
        <v>112</v>
      </c>
      <c r="D60" s="14" t="s">
        <v>113</v>
      </c>
      <c r="E60" s="14" t="s">
        <v>114</v>
      </c>
      <c r="F60" s="10"/>
      <c r="G60" s="16">
        <v>57342.6</v>
      </c>
      <c r="H60" s="10"/>
      <c r="I60" s="10"/>
      <c r="J60" s="18" t="s">
        <v>149</v>
      </c>
      <c r="K60" s="10"/>
      <c r="L60" s="11" t="s">
        <v>55</v>
      </c>
      <c r="M60" t="s">
        <v>315</v>
      </c>
    </row>
    <row r="61" spans="1:13" ht="52.8" customHeight="1" x14ac:dyDescent="0.3">
      <c r="A61" s="8" t="s">
        <v>158</v>
      </c>
      <c r="B61" s="13" t="s">
        <v>22</v>
      </c>
      <c r="C61" s="13" t="s">
        <v>119</v>
      </c>
      <c r="D61" s="14" t="s">
        <v>120</v>
      </c>
      <c r="E61" s="14" t="s">
        <v>110</v>
      </c>
      <c r="F61" s="10"/>
      <c r="G61" s="16">
        <v>60270</v>
      </c>
      <c r="H61" s="10"/>
      <c r="I61" s="10"/>
      <c r="J61" s="18" t="s">
        <v>149</v>
      </c>
      <c r="K61" s="10"/>
      <c r="L61" s="11" t="s">
        <v>55</v>
      </c>
      <c r="M61" t="s">
        <v>315</v>
      </c>
    </row>
    <row r="62" spans="1:13" ht="57.6" customHeight="1" x14ac:dyDescent="0.3">
      <c r="A62" s="8" t="s">
        <v>159</v>
      </c>
      <c r="B62" s="13" t="s">
        <v>22</v>
      </c>
      <c r="C62" s="13" t="s">
        <v>77</v>
      </c>
      <c r="D62" s="46" t="s">
        <v>78</v>
      </c>
      <c r="E62" s="46" t="s">
        <v>79</v>
      </c>
      <c r="F62" s="10"/>
      <c r="G62" s="16">
        <v>58548</v>
      </c>
      <c r="H62" s="10"/>
      <c r="I62" s="10"/>
      <c r="J62" s="18" t="s">
        <v>149</v>
      </c>
      <c r="K62" s="10"/>
      <c r="L62" s="11" t="s">
        <v>55</v>
      </c>
      <c r="M62" t="s">
        <v>315</v>
      </c>
    </row>
    <row r="63" spans="1:13" ht="54" customHeight="1" x14ac:dyDescent="0.3">
      <c r="A63" s="8" t="s">
        <v>160</v>
      </c>
      <c r="B63" s="13" t="s">
        <v>22</v>
      </c>
      <c r="C63" s="13" t="s">
        <v>129</v>
      </c>
      <c r="D63" s="14" t="s">
        <v>130</v>
      </c>
      <c r="E63" s="14" t="s">
        <v>131</v>
      </c>
      <c r="F63" s="10"/>
      <c r="G63" s="16">
        <v>57859.199999999997</v>
      </c>
      <c r="H63" s="10"/>
      <c r="I63" s="10"/>
      <c r="J63" s="18" t="s">
        <v>149</v>
      </c>
      <c r="K63" s="10"/>
      <c r="L63" s="11" t="s">
        <v>55</v>
      </c>
      <c r="M63" t="s">
        <v>315</v>
      </c>
    </row>
    <row r="64" spans="1:13" ht="24.6" customHeight="1" x14ac:dyDescent="0.3">
      <c r="A64" s="97"/>
      <c r="B64" s="26"/>
      <c r="C64" s="26"/>
      <c r="D64" s="27" t="s">
        <v>375</v>
      </c>
      <c r="E64" s="27"/>
      <c r="F64" s="119">
        <f>F17+F18+F19+F20</f>
        <v>2771799</v>
      </c>
      <c r="G64" s="120">
        <f>G21+G22+G23+G24+G25+G26+G27+G28+G29+G30+G31+G32+G33+G34+G35+G36+G37+G38+G39+G40+G41+G42+G43+G44+G45+G46+G47+G48+G49+G50+G51+G52+G53+G54+G55+G56+G57+G58+G59+G60+G61+G62+G63</f>
        <v>11039654.420000002</v>
      </c>
      <c r="H64" s="28"/>
      <c r="I64" s="28"/>
      <c r="J64" s="30"/>
      <c r="K64" s="28"/>
      <c r="L64" s="31"/>
    </row>
    <row r="65" spans="1:13" x14ac:dyDescent="0.3">
      <c r="A65" s="25"/>
      <c r="B65" s="26"/>
      <c r="C65" s="26"/>
      <c r="D65" s="27"/>
      <c r="E65" s="27"/>
      <c r="F65" s="28"/>
      <c r="G65" s="29"/>
      <c r="H65" s="28"/>
      <c r="I65" s="28"/>
      <c r="J65" s="30"/>
      <c r="K65" s="28"/>
      <c r="L65" s="31"/>
    </row>
    <row r="66" spans="1:13" x14ac:dyDescent="0.3">
      <c r="A66" s="129" t="s">
        <v>442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1"/>
    </row>
    <row r="67" spans="1:13" ht="63" customHeight="1" x14ac:dyDescent="0.3">
      <c r="A67" s="12" t="s">
        <v>161</v>
      </c>
      <c r="B67" s="13" t="s">
        <v>134</v>
      </c>
      <c r="C67" s="13" t="s">
        <v>133</v>
      </c>
      <c r="D67" s="46" t="s">
        <v>279</v>
      </c>
      <c r="E67" s="21">
        <v>9884340</v>
      </c>
      <c r="F67" s="10"/>
      <c r="G67" s="47">
        <v>20276735.079999998</v>
      </c>
      <c r="H67" s="17">
        <v>41880</v>
      </c>
      <c r="I67" s="22" t="s">
        <v>278</v>
      </c>
      <c r="J67" s="18" t="s">
        <v>149</v>
      </c>
      <c r="K67" s="20" t="s">
        <v>305</v>
      </c>
      <c r="L67" s="11" t="s">
        <v>146</v>
      </c>
    </row>
    <row r="68" spans="1:13" ht="63" customHeight="1" x14ac:dyDescent="0.3">
      <c r="A68" s="12" t="s">
        <v>162</v>
      </c>
      <c r="B68" s="13" t="s">
        <v>134</v>
      </c>
      <c r="C68" s="13" t="s">
        <v>133</v>
      </c>
      <c r="D68" s="46" t="s">
        <v>248</v>
      </c>
      <c r="E68" s="21">
        <v>8342</v>
      </c>
      <c r="F68" s="10"/>
      <c r="G68" s="47">
        <v>17112.8</v>
      </c>
      <c r="H68" s="17">
        <v>41880</v>
      </c>
      <c r="I68" s="22" t="s">
        <v>249</v>
      </c>
      <c r="J68" s="18" t="s">
        <v>149</v>
      </c>
      <c r="K68" s="20" t="s">
        <v>305</v>
      </c>
      <c r="L68" s="11" t="s">
        <v>146</v>
      </c>
    </row>
    <row r="69" spans="1:13" ht="63" customHeight="1" x14ac:dyDescent="0.3">
      <c r="A69" s="12" t="s">
        <v>181</v>
      </c>
      <c r="B69" s="13" t="s">
        <v>134</v>
      </c>
      <c r="C69" s="13" t="s">
        <v>133</v>
      </c>
      <c r="D69" s="46" t="s">
        <v>252</v>
      </c>
      <c r="E69" s="21">
        <v>5782</v>
      </c>
      <c r="F69" s="10"/>
      <c r="G69" s="47">
        <v>11861.19</v>
      </c>
      <c r="H69" s="17">
        <v>41880</v>
      </c>
      <c r="I69" s="22" t="s">
        <v>253</v>
      </c>
      <c r="J69" s="18" t="s">
        <v>149</v>
      </c>
      <c r="K69" s="20" t="s">
        <v>305</v>
      </c>
      <c r="L69" s="11" t="s">
        <v>146</v>
      </c>
    </row>
    <row r="70" spans="1:13" ht="63" customHeight="1" x14ac:dyDescent="0.3">
      <c r="A70" s="12" t="s">
        <v>182</v>
      </c>
      <c r="B70" s="13" t="s">
        <v>134</v>
      </c>
      <c r="C70" s="13" t="s">
        <v>133</v>
      </c>
      <c r="D70" s="46" t="s">
        <v>255</v>
      </c>
      <c r="E70" s="21">
        <v>1762</v>
      </c>
      <c r="F70" s="10"/>
      <c r="G70" s="47">
        <v>3614.57</v>
      </c>
      <c r="H70" s="17">
        <v>41880</v>
      </c>
      <c r="I70" s="22" t="s">
        <v>254</v>
      </c>
      <c r="J70" s="18" t="s">
        <v>149</v>
      </c>
      <c r="K70" s="20" t="s">
        <v>305</v>
      </c>
      <c r="L70" s="11" t="s">
        <v>146</v>
      </c>
    </row>
    <row r="71" spans="1:13" ht="63" customHeight="1" x14ac:dyDescent="0.3">
      <c r="A71" s="12" t="s">
        <v>183</v>
      </c>
      <c r="B71" s="13" t="s">
        <v>134</v>
      </c>
      <c r="C71" s="13" t="s">
        <v>133</v>
      </c>
      <c r="D71" s="46" t="s">
        <v>256</v>
      </c>
      <c r="E71" s="21">
        <v>12880</v>
      </c>
      <c r="F71" s="10"/>
      <c r="G71" s="47">
        <v>26422.03</v>
      </c>
      <c r="H71" s="17">
        <v>41880</v>
      </c>
      <c r="I71" s="22" t="s">
        <v>257</v>
      </c>
      <c r="J71" s="18" t="s">
        <v>149</v>
      </c>
      <c r="K71" s="20" t="s">
        <v>305</v>
      </c>
      <c r="L71" s="11" t="s">
        <v>146</v>
      </c>
    </row>
    <row r="72" spans="1:13" ht="63" customHeight="1" x14ac:dyDescent="0.3">
      <c r="A72" s="12" t="s">
        <v>184</v>
      </c>
      <c r="B72" s="13" t="s">
        <v>134</v>
      </c>
      <c r="C72" s="13" t="s">
        <v>133</v>
      </c>
      <c r="D72" s="46" t="s">
        <v>258</v>
      </c>
      <c r="E72" s="21">
        <v>7464</v>
      </c>
      <c r="F72" s="10"/>
      <c r="G72" s="47">
        <v>15311.65</v>
      </c>
      <c r="H72" s="17">
        <v>41880</v>
      </c>
      <c r="I72" s="22" t="s">
        <v>259</v>
      </c>
      <c r="J72" s="18" t="s">
        <v>149</v>
      </c>
      <c r="K72" s="20" t="s">
        <v>305</v>
      </c>
      <c r="L72" s="11" t="s">
        <v>146</v>
      </c>
      <c r="M72" s="135" t="s">
        <v>318</v>
      </c>
    </row>
    <row r="73" spans="1:13" ht="63" customHeight="1" x14ac:dyDescent="0.3">
      <c r="A73" s="12" t="s">
        <v>185</v>
      </c>
      <c r="B73" s="13" t="s">
        <v>134</v>
      </c>
      <c r="C73" s="13" t="s">
        <v>133</v>
      </c>
      <c r="D73" s="46" t="s">
        <v>264</v>
      </c>
      <c r="E73" s="21">
        <v>9887</v>
      </c>
      <c r="F73" s="10"/>
      <c r="G73" s="47">
        <v>20282.189999999999</v>
      </c>
      <c r="H73" s="17">
        <v>41880</v>
      </c>
      <c r="I73" s="22" t="s">
        <v>265</v>
      </c>
      <c r="J73" s="18" t="s">
        <v>149</v>
      </c>
      <c r="K73" s="20" t="s">
        <v>305</v>
      </c>
      <c r="L73" s="11" t="s">
        <v>146</v>
      </c>
      <c r="M73" s="135"/>
    </row>
    <row r="74" spans="1:13" ht="63" customHeight="1" x14ac:dyDescent="0.3">
      <c r="A74" s="12" t="s">
        <v>186</v>
      </c>
      <c r="B74" s="13" t="s">
        <v>134</v>
      </c>
      <c r="C74" s="13" t="s">
        <v>133</v>
      </c>
      <c r="D74" s="46" t="s">
        <v>267</v>
      </c>
      <c r="E74" s="21">
        <v>5621</v>
      </c>
      <c r="F74" s="10"/>
      <c r="G74" s="47">
        <v>11530.92</v>
      </c>
      <c r="H74" s="17">
        <v>41884</v>
      </c>
      <c r="I74" s="22" t="s">
        <v>266</v>
      </c>
      <c r="J74" s="18" t="s">
        <v>149</v>
      </c>
      <c r="K74" s="20" t="s">
        <v>305</v>
      </c>
      <c r="L74" s="11" t="s">
        <v>146</v>
      </c>
    </row>
    <row r="75" spans="1:13" ht="51" x14ac:dyDescent="0.3">
      <c r="A75" s="12" t="s">
        <v>187</v>
      </c>
      <c r="B75" s="13" t="s">
        <v>134</v>
      </c>
      <c r="C75" s="13" t="s">
        <v>133</v>
      </c>
      <c r="D75" s="46" t="s">
        <v>268</v>
      </c>
      <c r="E75" s="21">
        <v>4388</v>
      </c>
      <c r="F75" s="10"/>
      <c r="G75" s="47">
        <v>9001.5400000000009</v>
      </c>
      <c r="H75" s="17">
        <v>41880</v>
      </c>
      <c r="I75" s="22" t="s">
        <v>269</v>
      </c>
      <c r="J75" s="18" t="s">
        <v>149</v>
      </c>
      <c r="K75" s="20" t="s">
        <v>305</v>
      </c>
      <c r="L75" s="11" t="s">
        <v>146</v>
      </c>
    </row>
    <row r="76" spans="1:13" ht="51" x14ac:dyDescent="0.3">
      <c r="A76" s="12" t="s">
        <v>188</v>
      </c>
      <c r="B76" s="13" t="s">
        <v>134</v>
      </c>
      <c r="C76" s="13" t="s">
        <v>133</v>
      </c>
      <c r="D76" s="46" t="s">
        <v>271</v>
      </c>
      <c r="E76" s="21">
        <v>4464</v>
      </c>
      <c r="F76" s="10"/>
      <c r="G76" s="47">
        <v>9157.4500000000007</v>
      </c>
      <c r="H76" s="17">
        <v>41878</v>
      </c>
      <c r="I76" s="22" t="s">
        <v>270</v>
      </c>
      <c r="J76" s="18" t="s">
        <v>149</v>
      </c>
      <c r="K76" s="20" t="s">
        <v>305</v>
      </c>
      <c r="L76" s="11" t="s">
        <v>146</v>
      </c>
    </row>
    <row r="77" spans="1:13" ht="51" x14ac:dyDescent="0.3">
      <c r="A77" s="12" t="s">
        <v>189</v>
      </c>
      <c r="B77" s="13" t="s">
        <v>134</v>
      </c>
      <c r="C77" s="13" t="s">
        <v>133</v>
      </c>
      <c r="D77" s="46" t="s">
        <v>272</v>
      </c>
      <c r="E77" s="21">
        <v>8356</v>
      </c>
      <c r="F77" s="10"/>
      <c r="G77" s="47">
        <v>17141.5</v>
      </c>
      <c r="H77" s="17">
        <v>41880</v>
      </c>
      <c r="I77" s="22" t="s">
        <v>273</v>
      </c>
      <c r="J77" s="18" t="s">
        <v>149</v>
      </c>
      <c r="K77" s="20" t="s">
        <v>305</v>
      </c>
      <c r="L77" s="11" t="s">
        <v>146</v>
      </c>
    </row>
    <row r="78" spans="1:13" ht="51" x14ac:dyDescent="0.3">
      <c r="A78" s="12" t="s">
        <v>208</v>
      </c>
      <c r="B78" s="13" t="s">
        <v>134</v>
      </c>
      <c r="C78" s="13" t="s">
        <v>133</v>
      </c>
      <c r="D78" s="46" t="s">
        <v>251</v>
      </c>
      <c r="E78" s="21">
        <v>19821</v>
      </c>
      <c r="F78" s="10"/>
      <c r="G78" s="47">
        <v>40660.800000000003</v>
      </c>
      <c r="H78" s="17">
        <v>41880</v>
      </c>
      <c r="I78" s="22" t="s">
        <v>250</v>
      </c>
      <c r="J78" s="18" t="s">
        <v>149</v>
      </c>
      <c r="K78" s="20" t="s">
        <v>305</v>
      </c>
      <c r="L78" s="11" t="s">
        <v>146</v>
      </c>
    </row>
    <row r="79" spans="1:13" ht="51" x14ac:dyDescent="0.3">
      <c r="A79" s="12" t="s">
        <v>209</v>
      </c>
      <c r="B79" s="50" t="s">
        <v>134</v>
      </c>
      <c r="C79" s="50" t="s">
        <v>133</v>
      </c>
      <c r="D79" s="68" t="s">
        <v>317</v>
      </c>
      <c r="E79" s="51">
        <v>3123411</v>
      </c>
      <c r="F79" s="52"/>
      <c r="G79" s="58">
        <v>6407365.3300000001</v>
      </c>
      <c r="H79" s="53"/>
      <c r="I79" s="54"/>
      <c r="J79" s="55" t="s">
        <v>149</v>
      </c>
      <c r="K79" s="70">
        <v>0</v>
      </c>
      <c r="L79" s="69" t="s">
        <v>146</v>
      </c>
      <c r="M79" s="66" t="s">
        <v>224</v>
      </c>
    </row>
    <row r="80" spans="1:13" ht="51" x14ac:dyDescent="0.3">
      <c r="A80" s="12" t="s">
        <v>210</v>
      </c>
      <c r="B80" s="50" t="s">
        <v>134</v>
      </c>
      <c r="C80" s="50" t="s">
        <v>133</v>
      </c>
      <c r="D80" s="49" t="s">
        <v>280</v>
      </c>
      <c r="E80" s="51">
        <v>15043304</v>
      </c>
      <c r="F80" s="52"/>
      <c r="G80" s="58">
        <v>30859833.829999998</v>
      </c>
      <c r="H80" s="53">
        <v>41880</v>
      </c>
      <c r="I80" s="54" t="s">
        <v>281</v>
      </c>
      <c r="J80" s="55" t="s">
        <v>149</v>
      </c>
      <c r="K80" s="56" t="s">
        <v>305</v>
      </c>
      <c r="L80" s="57"/>
    </row>
    <row r="81" spans="1:13" ht="42.6" customHeight="1" x14ac:dyDescent="0.3">
      <c r="A81" s="12" t="s">
        <v>211</v>
      </c>
      <c r="B81" s="13" t="s">
        <v>134</v>
      </c>
      <c r="C81" s="13" t="s">
        <v>133</v>
      </c>
      <c r="D81" s="46" t="s">
        <v>190</v>
      </c>
      <c r="E81" s="21">
        <v>1263815</v>
      </c>
      <c r="F81" s="10"/>
      <c r="G81" s="47">
        <v>2592590.09</v>
      </c>
      <c r="H81" s="17">
        <v>41886</v>
      </c>
      <c r="I81" s="22" t="s">
        <v>193</v>
      </c>
      <c r="J81" s="18" t="s">
        <v>149</v>
      </c>
      <c r="K81" s="20" t="s">
        <v>305</v>
      </c>
      <c r="L81" s="11" t="s">
        <v>146</v>
      </c>
      <c r="M81" s="23" t="s">
        <v>319</v>
      </c>
    </row>
    <row r="82" spans="1:13" ht="51" x14ac:dyDescent="0.3">
      <c r="A82" s="12" t="s">
        <v>212</v>
      </c>
      <c r="B82" s="13" t="s">
        <v>134</v>
      </c>
      <c r="C82" s="13" t="s">
        <v>133</v>
      </c>
      <c r="D82" s="14" t="s">
        <v>153</v>
      </c>
      <c r="E82" s="21">
        <v>2767</v>
      </c>
      <c r="F82" s="10"/>
      <c r="G82" s="47">
        <v>5676.22</v>
      </c>
      <c r="H82" s="17">
        <v>41886</v>
      </c>
      <c r="I82" s="22" t="s">
        <v>154</v>
      </c>
      <c r="J82" s="18" t="s">
        <v>149</v>
      </c>
      <c r="K82" s="20" t="s">
        <v>305</v>
      </c>
      <c r="L82" s="11" t="s">
        <v>146</v>
      </c>
    </row>
    <row r="83" spans="1:13" ht="51" x14ac:dyDescent="0.3">
      <c r="A83" s="12" t="s">
        <v>213</v>
      </c>
      <c r="B83" s="13" t="s">
        <v>134</v>
      </c>
      <c r="C83" s="13" t="s">
        <v>133</v>
      </c>
      <c r="D83" s="14" t="s">
        <v>166</v>
      </c>
      <c r="E83" s="21">
        <v>53948</v>
      </c>
      <c r="F83" s="10"/>
      <c r="G83" s="47">
        <v>110668.93</v>
      </c>
      <c r="H83" s="17">
        <v>41886</v>
      </c>
      <c r="I83" s="19" t="s">
        <v>163</v>
      </c>
      <c r="J83" s="18" t="s">
        <v>149</v>
      </c>
      <c r="K83" s="20" t="s">
        <v>305</v>
      </c>
      <c r="L83" s="11" t="s">
        <v>146</v>
      </c>
    </row>
    <row r="84" spans="1:13" ht="51" x14ac:dyDescent="0.3">
      <c r="A84" s="12" t="s">
        <v>214</v>
      </c>
      <c r="B84" s="13" t="s">
        <v>134</v>
      </c>
      <c r="C84" s="13" t="s">
        <v>133</v>
      </c>
      <c r="D84" s="14" t="s">
        <v>165</v>
      </c>
      <c r="E84" s="21">
        <v>43653</v>
      </c>
      <c r="F84" s="10"/>
      <c r="G84" s="47">
        <v>89549.759999999995</v>
      </c>
      <c r="H84" s="17">
        <v>41886</v>
      </c>
      <c r="I84" s="22" t="s">
        <v>164</v>
      </c>
      <c r="J84" s="18" t="s">
        <v>149</v>
      </c>
      <c r="K84" s="20" t="s">
        <v>305</v>
      </c>
      <c r="L84" s="11" t="s">
        <v>146</v>
      </c>
    </row>
    <row r="85" spans="1:13" ht="51" x14ac:dyDescent="0.3">
      <c r="A85" s="12" t="s">
        <v>215</v>
      </c>
      <c r="B85" s="13" t="s">
        <v>134</v>
      </c>
      <c r="C85" s="13" t="s">
        <v>133</v>
      </c>
      <c r="D85" s="14" t="s">
        <v>167</v>
      </c>
      <c r="E85" s="1">
        <v>6036</v>
      </c>
      <c r="F85" s="10"/>
      <c r="G85" s="47">
        <v>12382.25</v>
      </c>
      <c r="H85" s="17">
        <v>41886</v>
      </c>
      <c r="I85" s="19" t="s">
        <v>168</v>
      </c>
      <c r="J85" s="18" t="s">
        <v>149</v>
      </c>
      <c r="K85" s="20" t="s">
        <v>305</v>
      </c>
      <c r="L85" s="11" t="s">
        <v>146</v>
      </c>
    </row>
    <row r="86" spans="1:13" ht="51" x14ac:dyDescent="0.3">
      <c r="A86" s="12" t="s">
        <v>216</v>
      </c>
      <c r="B86" s="13" t="s">
        <v>134</v>
      </c>
      <c r="C86" s="13" t="s">
        <v>133</v>
      </c>
      <c r="D86" s="46" t="s">
        <v>171</v>
      </c>
      <c r="E86" s="21">
        <v>43869</v>
      </c>
      <c r="F86" s="10"/>
      <c r="G86" s="47">
        <v>89992.87</v>
      </c>
      <c r="H86" s="17">
        <v>41886</v>
      </c>
      <c r="I86" s="22" t="s">
        <v>172</v>
      </c>
      <c r="J86" s="18" t="s">
        <v>149</v>
      </c>
      <c r="K86" s="20" t="s">
        <v>305</v>
      </c>
      <c r="L86" s="11" t="s">
        <v>146</v>
      </c>
    </row>
    <row r="87" spans="1:13" ht="51" x14ac:dyDescent="0.3">
      <c r="A87" s="12" t="s">
        <v>217</v>
      </c>
      <c r="B87" s="13" t="s">
        <v>134</v>
      </c>
      <c r="C87" s="13" t="s">
        <v>133</v>
      </c>
      <c r="D87" s="14" t="s">
        <v>170</v>
      </c>
      <c r="E87" s="21">
        <v>27581</v>
      </c>
      <c r="F87" s="10"/>
      <c r="G87" s="47">
        <v>56579.66</v>
      </c>
      <c r="H87" s="17">
        <v>41886</v>
      </c>
      <c r="I87" s="22" t="s">
        <v>169</v>
      </c>
      <c r="J87" s="18" t="s">
        <v>149</v>
      </c>
      <c r="K87" s="20" t="s">
        <v>305</v>
      </c>
      <c r="L87" s="11" t="s">
        <v>146</v>
      </c>
    </row>
    <row r="88" spans="1:13" ht="51" x14ac:dyDescent="0.3">
      <c r="A88" s="12" t="s">
        <v>233</v>
      </c>
      <c r="B88" s="13" t="s">
        <v>134</v>
      </c>
      <c r="C88" s="13" t="s">
        <v>133</v>
      </c>
      <c r="D88" s="46" t="s">
        <v>175</v>
      </c>
      <c r="E88" s="21">
        <v>22357</v>
      </c>
      <c r="F88" s="10"/>
      <c r="G88" s="47">
        <v>45863.15</v>
      </c>
      <c r="H88" s="17">
        <v>41886</v>
      </c>
      <c r="I88" s="22" t="s">
        <v>176</v>
      </c>
      <c r="J88" s="18" t="s">
        <v>149</v>
      </c>
      <c r="K88" s="20" t="s">
        <v>305</v>
      </c>
      <c r="L88" s="11" t="s">
        <v>146</v>
      </c>
    </row>
    <row r="89" spans="1:13" ht="51" x14ac:dyDescent="0.3">
      <c r="A89" s="12" t="s">
        <v>234</v>
      </c>
      <c r="B89" s="13" t="s">
        <v>134</v>
      </c>
      <c r="C89" s="13" t="s">
        <v>133</v>
      </c>
      <c r="D89" s="14" t="s">
        <v>173</v>
      </c>
      <c r="E89" s="21">
        <v>446695</v>
      </c>
      <c r="F89" s="10"/>
      <c r="G89" s="47">
        <v>916350.12</v>
      </c>
      <c r="H89" s="17">
        <v>41886</v>
      </c>
      <c r="I89" s="22" t="s">
        <v>174</v>
      </c>
      <c r="J89" s="18" t="s">
        <v>149</v>
      </c>
      <c r="K89" s="20" t="s">
        <v>306</v>
      </c>
      <c r="L89" s="11" t="s">
        <v>146</v>
      </c>
    </row>
    <row r="90" spans="1:13" ht="51" x14ac:dyDescent="0.3">
      <c r="A90" s="12" t="s">
        <v>235</v>
      </c>
      <c r="B90" s="13" t="s">
        <v>134</v>
      </c>
      <c r="C90" s="13" t="s">
        <v>133</v>
      </c>
      <c r="D90" s="14" t="s">
        <v>177</v>
      </c>
      <c r="E90" s="21">
        <v>17381</v>
      </c>
      <c r="F90" s="10"/>
      <c r="G90" s="47">
        <v>35655.379999999997</v>
      </c>
      <c r="H90" s="17">
        <v>41886</v>
      </c>
      <c r="I90" s="22" t="s">
        <v>178</v>
      </c>
      <c r="J90" s="18" t="s">
        <v>149</v>
      </c>
      <c r="K90" s="20" t="s">
        <v>305</v>
      </c>
      <c r="L90" s="11" t="s">
        <v>146</v>
      </c>
    </row>
    <row r="91" spans="1:13" ht="51" x14ac:dyDescent="0.3">
      <c r="A91" s="12" t="s">
        <v>323</v>
      </c>
      <c r="B91" s="13" t="s">
        <v>134</v>
      </c>
      <c r="C91" s="13" t="s">
        <v>133</v>
      </c>
      <c r="D91" s="14" t="s">
        <v>180</v>
      </c>
      <c r="E91" s="21">
        <v>15600</v>
      </c>
      <c r="F91" s="10"/>
      <c r="G91" s="47">
        <v>32001.84</v>
      </c>
      <c r="H91" s="17">
        <v>41886</v>
      </c>
      <c r="I91" s="22" t="s">
        <v>179</v>
      </c>
      <c r="J91" s="18" t="s">
        <v>149</v>
      </c>
      <c r="K91" s="20" t="s">
        <v>305</v>
      </c>
      <c r="L91" s="11" t="s">
        <v>146</v>
      </c>
    </row>
    <row r="92" spans="1:13" ht="58.2" customHeight="1" x14ac:dyDescent="0.3">
      <c r="A92" s="12" t="s">
        <v>324</v>
      </c>
      <c r="B92" s="13" t="s">
        <v>134</v>
      </c>
      <c r="C92" s="13" t="s">
        <v>133</v>
      </c>
      <c r="D92" s="46" t="s">
        <v>150</v>
      </c>
      <c r="E92" s="21">
        <v>6272257</v>
      </c>
      <c r="F92" s="10"/>
      <c r="G92" s="47">
        <v>12866908.01</v>
      </c>
      <c r="H92" s="17">
        <v>41878</v>
      </c>
      <c r="I92" s="19" t="s">
        <v>283</v>
      </c>
      <c r="J92" s="18" t="s">
        <v>149</v>
      </c>
      <c r="K92" s="20" t="s">
        <v>305</v>
      </c>
      <c r="L92" s="11" t="s">
        <v>146</v>
      </c>
      <c r="M92" s="23" t="s">
        <v>304</v>
      </c>
    </row>
    <row r="93" spans="1:13" ht="51" x14ac:dyDescent="0.3">
      <c r="A93" s="12" t="s">
        <v>236</v>
      </c>
      <c r="B93" s="13" t="s">
        <v>134</v>
      </c>
      <c r="C93" s="13" t="s">
        <v>133</v>
      </c>
      <c r="D93" s="46" t="s">
        <v>221</v>
      </c>
      <c r="E93" s="21">
        <v>32492</v>
      </c>
      <c r="F93" s="10"/>
      <c r="G93" s="47">
        <v>66654.09</v>
      </c>
      <c r="H93" s="17">
        <v>41878</v>
      </c>
      <c r="I93" s="22" t="s">
        <v>220</v>
      </c>
      <c r="J93" s="18" t="s">
        <v>149</v>
      </c>
      <c r="K93" s="20" t="s">
        <v>305</v>
      </c>
      <c r="L93" s="11" t="s">
        <v>146</v>
      </c>
    </row>
    <row r="94" spans="1:13" ht="51" x14ac:dyDescent="0.3">
      <c r="A94" s="12" t="s">
        <v>237</v>
      </c>
      <c r="B94" s="13" t="s">
        <v>134</v>
      </c>
      <c r="C94" s="13" t="s">
        <v>133</v>
      </c>
      <c r="D94" s="59" t="s">
        <v>223</v>
      </c>
      <c r="E94" s="21">
        <v>84852</v>
      </c>
      <c r="F94" s="10"/>
      <c r="G94" s="47">
        <v>174065.39</v>
      </c>
      <c r="H94" s="17">
        <v>41878</v>
      </c>
      <c r="I94" s="22" t="s">
        <v>222</v>
      </c>
      <c r="J94" s="18" t="s">
        <v>149</v>
      </c>
      <c r="K94" s="20" t="s">
        <v>305</v>
      </c>
      <c r="L94" s="11" t="s">
        <v>146</v>
      </c>
    </row>
    <row r="95" spans="1:13" ht="51" x14ac:dyDescent="0.3">
      <c r="A95" s="12" t="s">
        <v>238</v>
      </c>
      <c r="B95" s="50" t="s">
        <v>134</v>
      </c>
      <c r="C95" s="50" t="s">
        <v>133</v>
      </c>
      <c r="D95" s="68" t="s">
        <v>307</v>
      </c>
      <c r="E95" s="51">
        <v>129890</v>
      </c>
      <c r="F95" s="52"/>
      <c r="G95" s="58">
        <v>266456.34999999998</v>
      </c>
      <c r="H95" s="53">
        <v>41878</v>
      </c>
      <c r="I95" s="54" t="s">
        <v>225</v>
      </c>
      <c r="J95" s="55" t="s">
        <v>149</v>
      </c>
      <c r="K95" s="70">
        <v>0</v>
      </c>
      <c r="L95" s="69" t="s">
        <v>146</v>
      </c>
      <c r="M95" s="67" t="s">
        <v>224</v>
      </c>
    </row>
    <row r="96" spans="1:13" ht="51" x14ac:dyDescent="0.3">
      <c r="A96" s="12" t="s">
        <v>239</v>
      </c>
      <c r="B96" s="13" t="s">
        <v>134</v>
      </c>
      <c r="C96" s="13" t="s">
        <v>133</v>
      </c>
      <c r="D96" s="59" t="s">
        <v>226</v>
      </c>
      <c r="E96" s="21">
        <v>46866</v>
      </c>
      <c r="F96" s="10"/>
      <c r="G96" s="47">
        <v>94089.51</v>
      </c>
      <c r="H96" s="17">
        <v>41878</v>
      </c>
      <c r="I96" s="22" t="s">
        <v>225</v>
      </c>
      <c r="J96" s="18" t="s">
        <v>149</v>
      </c>
      <c r="K96" s="20" t="s">
        <v>305</v>
      </c>
      <c r="L96" s="11" t="s">
        <v>146</v>
      </c>
      <c r="M96" s="23"/>
    </row>
    <row r="97" spans="1:13" ht="51" x14ac:dyDescent="0.3">
      <c r="A97" s="12" t="s">
        <v>240</v>
      </c>
      <c r="B97" s="13" t="s">
        <v>134</v>
      </c>
      <c r="C97" s="13" t="s">
        <v>133</v>
      </c>
      <c r="D97" s="59" t="s">
        <v>308</v>
      </c>
      <c r="E97" s="21">
        <v>100404</v>
      </c>
      <c r="F97" s="10"/>
      <c r="G97" s="47">
        <v>205968.77</v>
      </c>
      <c r="H97" s="17">
        <v>41878</v>
      </c>
      <c r="I97" s="22" t="s">
        <v>227</v>
      </c>
      <c r="J97" s="18" t="s">
        <v>149</v>
      </c>
      <c r="K97" s="20" t="s">
        <v>305</v>
      </c>
      <c r="L97" s="11" t="s">
        <v>146</v>
      </c>
      <c r="M97" s="23"/>
    </row>
    <row r="98" spans="1:13" ht="51" x14ac:dyDescent="0.3">
      <c r="A98" s="12" t="s">
        <v>241</v>
      </c>
      <c r="B98" s="13" t="s">
        <v>134</v>
      </c>
      <c r="C98" s="13" t="s">
        <v>133</v>
      </c>
      <c r="D98" s="46" t="s">
        <v>230</v>
      </c>
      <c r="E98" s="21">
        <v>13393</v>
      </c>
      <c r="F98" s="10"/>
      <c r="G98" s="47">
        <v>27474.400000000001</v>
      </c>
      <c r="H98" s="17">
        <v>41878</v>
      </c>
      <c r="I98" s="22" t="s">
        <v>298</v>
      </c>
      <c r="J98" s="18" t="s">
        <v>149</v>
      </c>
      <c r="K98" s="20" t="s">
        <v>305</v>
      </c>
      <c r="L98" s="11" t="s">
        <v>146</v>
      </c>
    </row>
    <row r="99" spans="1:13" ht="51" x14ac:dyDescent="0.3">
      <c r="A99" s="12" t="s">
        <v>260</v>
      </c>
      <c r="B99" s="13" t="s">
        <v>134</v>
      </c>
      <c r="C99" s="13" t="s">
        <v>133</v>
      </c>
      <c r="D99" s="46" t="s">
        <v>229</v>
      </c>
      <c r="E99" s="21">
        <v>15622</v>
      </c>
      <c r="F99" s="10"/>
      <c r="G99" s="47">
        <v>32046.97</v>
      </c>
      <c r="H99" s="17">
        <v>41878</v>
      </c>
      <c r="I99" s="22" t="s">
        <v>228</v>
      </c>
      <c r="J99" s="18" t="s">
        <v>149</v>
      </c>
      <c r="K99" s="20" t="s">
        <v>305</v>
      </c>
      <c r="L99" s="11" t="s">
        <v>146</v>
      </c>
    </row>
    <row r="100" spans="1:13" ht="51" x14ac:dyDescent="0.3">
      <c r="A100" s="12" t="s">
        <v>261</v>
      </c>
      <c r="B100" s="13" t="s">
        <v>134</v>
      </c>
      <c r="C100" s="13" t="s">
        <v>133</v>
      </c>
      <c r="D100" s="46" t="s">
        <v>231</v>
      </c>
      <c r="E100" s="21">
        <v>169250</v>
      </c>
      <c r="F100" s="10"/>
      <c r="G100" s="47">
        <v>347199.45</v>
      </c>
      <c r="H100" s="17">
        <v>41878</v>
      </c>
      <c r="I100" s="22" t="s">
        <v>232</v>
      </c>
      <c r="J100" s="18" t="s">
        <v>149</v>
      </c>
      <c r="K100" s="20" t="s">
        <v>305</v>
      </c>
      <c r="L100" s="11" t="s">
        <v>146</v>
      </c>
    </row>
    <row r="101" spans="1:13" ht="51" x14ac:dyDescent="0.3">
      <c r="A101" s="12" t="s">
        <v>325</v>
      </c>
      <c r="B101" s="13" t="s">
        <v>134</v>
      </c>
      <c r="C101" s="13" t="s">
        <v>133</v>
      </c>
      <c r="D101" s="46" t="s">
        <v>242</v>
      </c>
      <c r="E101" s="21">
        <v>10772</v>
      </c>
      <c r="F101" s="10"/>
      <c r="G101" s="47">
        <v>22097.68</v>
      </c>
      <c r="H101" s="17">
        <v>41878</v>
      </c>
      <c r="I101" s="22" t="s">
        <v>243</v>
      </c>
      <c r="J101" s="18" t="s">
        <v>149</v>
      </c>
      <c r="K101" s="20" t="s">
        <v>305</v>
      </c>
      <c r="L101" s="11" t="s">
        <v>146</v>
      </c>
    </row>
    <row r="102" spans="1:13" ht="51" x14ac:dyDescent="0.3">
      <c r="A102" s="12" t="s">
        <v>262</v>
      </c>
      <c r="B102" s="13" t="s">
        <v>134</v>
      </c>
      <c r="C102" s="13" t="s">
        <v>133</v>
      </c>
      <c r="D102" s="46" t="s">
        <v>247</v>
      </c>
      <c r="E102" s="21">
        <v>75833</v>
      </c>
      <c r="F102" s="10"/>
      <c r="G102" s="47">
        <v>155563.82</v>
      </c>
      <c r="H102" s="17">
        <v>41886</v>
      </c>
      <c r="I102" s="22" t="s">
        <v>246</v>
      </c>
      <c r="J102" s="18" t="s">
        <v>149</v>
      </c>
      <c r="K102" s="20" t="s">
        <v>305</v>
      </c>
      <c r="L102" s="11" t="s">
        <v>146</v>
      </c>
    </row>
    <row r="103" spans="1:13" ht="51" x14ac:dyDescent="0.3">
      <c r="A103" s="12" t="s">
        <v>263</v>
      </c>
      <c r="B103" s="13" t="s">
        <v>134</v>
      </c>
      <c r="C103" s="13" t="s">
        <v>133</v>
      </c>
      <c r="D103" s="46" t="s">
        <v>245</v>
      </c>
      <c r="E103" s="21">
        <v>10868</v>
      </c>
      <c r="F103" s="10"/>
      <c r="G103" s="47">
        <v>22294.61</v>
      </c>
      <c r="H103" s="17">
        <v>41886</v>
      </c>
      <c r="I103" s="22" t="s">
        <v>244</v>
      </c>
      <c r="J103" s="18" t="s">
        <v>149</v>
      </c>
      <c r="K103" s="20" t="s">
        <v>305</v>
      </c>
      <c r="L103" s="11" t="s">
        <v>146</v>
      </c>
    </row>
    <row r="104" spans="1:13" ht="51" x14ac:dyDescent="0.3">
      <c r="A104" s="12" t="s">
        <v>274</v>
      </c>
      <c r="B104" s="13" t="s">
        <v>134</v>
      </c>
      <c r="C104" s="13" t="s">
        <v>133</v>
      </c>
      <c r="D104" s="59" t="s">
        <v>309</v>
      </c>
      <c r="E104" s="21">
        <v>19813</v>
      </c>
      <c r="F104" s="10"/>
      <c r="G104" s="47">
        <v>40644.39</v>
      </c>
      <c r="H104" s="17">
        <v>41886</v>
      </c>
      <c r="I104" s="22" t="s">
        <v>195</v>
      </c>
      <c r="J104" s="18" t="s">
        <v>149</v>
      </c>
      <c r="K104" s="20" t="s">
        <v>305</v>
      </c>
      <c r="L104" s="11" t="s">
        <v>146</v>
      </c>
    </row>
    <row r="105" spans="1:13" ht="51" x14ac:dyDescent="0.3">
      <c r="A105" s="12" t="s">
        <v>275</v>
      </c>
      <c r="B105" s="13" t="s">
        <v>134</v>
      </c>
      <c r="C105" s="13" t="s">
        <v>133</v>
      </c>
      <c r="D105" s="14" t="s">
        <v>194</v>
      </c>
      <c r="E105" s="21">
        <v>63257</v>
      </c>
      <c r="F105" s="10"/>
      <c r="G105" s="47">
        <v>129765.21</v>
      </c>
      <c r="H105" s="17">
        <v>41886</v>
      </c>
      <c r="I105" s="22" t="s">
        <v>195</v>
      </c>
      <c r="J105" s="18" t="s">
        <v>149</v>
      </c>
      <c r="K105" s="20" t="s">
        <v>305</v>
      </c>
      <c r="L105" s="11" t="s">
        <v>146</v>
      </c>
    </row>
    <row r="106" spans="1:13" ht="51" x14ac:dyDescent="0.3">
      <c r="A106" s="12" t="s">
        <v>276</v>
      </c>
      <c r="B106" s="13" t="s">
        <v>134</v>
      </c>
      <c r="C106" s="13" t="s">
        <v>133</v>
      </c>
      <c r="D106" s="46" t="s">
        <v>199</v>
      </c>
      <c r="E106" s="21">
        <v>9945</v>
      </c>
      <c r="F106" s="10"/>
      <c r="G106" s="47">
        <v>20401.169999999998</v>
      </c>
      <c r="H106" s="17">
        <v>41886</v>
      </c>
      <c r="I106" s="22" t="s">
        <v>198</v>
      </c>
      <c r="J106" s="18" t="s">
        <v>149</v>
      </c>
      <c r="K106" s="20" t="s">
        <v>305</v>
      </c>
      <c r="L106" s="11" t="s">
        <v>146</v>
      </c>
    </row>
    <row r="107" spans="1:13" ht="51" x14ac:dyDescent="0.3">
      <c r="A107" s="12" t="s">
        <v>326</v>
      </c>
      <c r="B107" s="13" t="s">
        <v>134</v>
      </c>
      <c r="C107" s="13" t="s">
        <v>133</v>
      </c>
      <c r="D107" s="14" t="s">
        <v>196</v>
      </c>
      <c r="E107" s="21">
        <v>26420</v>
      </c>
      <c r="F107" s="10"/>
      <c r="G107" s="47">
        <v>54197.99</v>
      </c>
      <c r="H107" s="17">
        <v>41886</v>
      </c>
      <c r="I107" s="22" t="s">
        <v>197</v>
      </c>
      <c r="J107" s="18" t="s">
        <v>149</v>
      </c>
      <c r="K107" s="20" t="s">
        <v>305</v>
      </c>
      <c r="L107" s="11" t="s">
        <v>146</v>
      </c>
    </row>
    <row r="108" spans="1:13" ht="51" x14ac:dyDescent="0.3">
      <c r="A108" s="12" t="s">
        <v>277</v>
      </c>
      <c r="B108" s="13" t="s">
        <v>134</v>
      </c>
      <c r="C108" s="13" t="s">
        <v>133</v>
      </c>
      <c r="D108" s="14" t="s">
        <v>201</v>
      </c>
      <c r="E108" s="21">
        <v>52874</v>
      </c>
      <c r="F108" s="10"/>
      <c r="G108" s="47">
        <v>108465.72</v>
      </c>
      <c r="H108" s="17">
        <v>41886</v>
      </c>
      <c r="I108" s="22" t="s">
        <v>200</v>
      </c>
      <c r="J108" s="18" t="s">
        <v>149</v>
      </c>
      <c r="K108" s="20" t="s">
        <v>305</v>
      </c>
      <c r="L108" s="11" t="s">
        <v>146</v>
      </c>
    </row>
    <row r="109" spans="1:13" ht="51" x14ac:dyDescent="0.3">
      <c r="A109" s="12" t="s">
        <v>299</v>
      </c>
      <c r="B109" s="13" t="s">
        <v>134</v>
      </c>
      <c r="C109" s="13" t="s">
        <v>133</v>
      </c>
      <c r="D109" s="14" t="s">
        <v>202</v>
      </c>
      <c r="E109" s="21">
        <v>274782</v>
      </c>
      <c r="F109" s="10"/>
      <c r="G109" s="47">
        <v>563687.79</v>
      </c>
      <c r="H109" s="17">
        <v>41886</v>
      </c>
      <c r="I109" s="22" t="s">
        <v>203</v>
      </c>
      <c r="J109" s="18" t="s">
        <v>149</v>
      </c>
      <c r="K109" s="20" t="s">
        <v>305</v>
      </c>
      <c r="L109" s="11" t="s">
        <v>146</v>
      </c>
    </row>
    <row r="110" spans="1:13" ht="51" x14ac:dyDescent="0.3">
      <c r="A110" s="12" t="s">
        <v>300</v>
      </c>
      <c r="B110" s="13" t="s">
        <v>134</v>
      </c>
      <c r="C110" s="13" t="s">
        <v>133</v>
      </c>
      <c r="D110" s="14" t="s">
        <v>205</v>
      </c>
      <c r="E110" s="21">
        <v>75646</v>
      </c>
      <c r="F110" s="10"/>
      <c r="G110" s="47">
        <v>155180.01999999999</v>
      </c>
      <c r="H110" s="17">
        <v>41886</v>
      </c>
      <c r="I110" s="22" t="s">
        <v>204</v>
      </c>
      <c r="J110" s="18" t="s">
        <v>149</v>
      </c>
      <c r="K110" s="20" t="s">
        <v>305</v>
      </c>
      <c r="L110" s="11" t="s">
        <v>146</v>
      </c>
    </row>
    <row r="111" spans="1:13" ht="51" x14ac:dyDescent="0.3">
      <c r="A111" s="12" t="s">
        <v>301</v>
      </c>
      <c r="B111" s="13" t="s">
        <v>134</v>
      </c>
      <c r="C111" s="13" t="s">
        <v>133</v>
      </c>
      <c r="D111" s="14" t="s">
        <v>207</v>
      </c>
      <c r="E111" s="21">
        <v>23940</v>
      </c>
      <c r="F111" s="10"/>
      <c r="G111" s="47">
        <v>491010.52</v>
      </c>
      <c r="H111" s="17">
        <v>41886</v>
      </c>
      <c r="I111" s="22" t="s">
        <v>206</v>
      </c>
      <c r="J111" s="18" t="s">
        <v>149</v>
      </c>
      <c r="K111" s="20" t="s">
        <v>305</v>
      </c>
      <c r="L111" s="11" t="s">
        <v>146</v>
      </c>
    </row>
    <row r="112" spans="1:13" ht="51" x14ac:dyDescent="0.3">
      <c r="A112" s="12" t="s">
        <v>302</v>
      </c>
      <c r="B112" s="13" t="s">
        <v>134</v>
      </c>
      <c r="C112" s="13" t="s">
        <v>133</v>
      </c>
      <c r="D112" s="14" t="s">
        <v>218</v>
      </c>
      <c r="E112" s="21">
        <v>29250</v>
      </c>
      <c r="F112" s="10"/>
      <c r="G112" s="47">
        <v>60003.45</v>
      </c>
      <c r="H112" s="17">
        <v>41886</v>
      </c>
      <c r="I112" s="22" t="s">
        <v>219</v>
      </c>
      <c r="J112" s="18" t="s">
        <v>149</v>
      </c>
      <c r="K112" s="20" t="s">
        <v>305</v>
      </c>
      <c r="L112" s="11" t="s">
        <v>146</v>
      </c>
    </row>
    <row r="113" spans="1:13" ht="51" x14ac:dyDescent="0.3">
      <c r="A113" s="12" t="s">
        <v>303</v>
      </c>
      <c r="B113" s="13" t="s">
        <v>134</v>
      </c>
      <c r="C113" s="13" t="s">
        <v>133</v>
      </c>
      <c r="D113" s="46" t="s">
        <v>192</v>
      </c>
      <c r="E113" s="21">
        <v>457347</v>
      </c>
      <c r="F113" s="10"/>
      <c r="G113" s="47">
        <v>938201.64</v>
      </c>
      <c r="H113" s="17">
        <v>41886</v>
      </c>
      <c r="I113" s="22" t="s">
        <v>191</v>
      </c>
      <c r="J113" s="18" t="s">
        <v>149</v>
      </c>
      <c r="K113" s="20" t="s">
        <v>305</v>
      </c>
      <c r="L113" s="11" t="s">
        <v>146</v>
      </c>
    </row>
    <row r="114" spans="1:13" ht="45" customHeight="1" x14ac:dyDescent="0.3">
      <c r="A114" s="12" t="s">
        <v>327</v>
      </c>
      <c r="B114" s="13" t="s">
        <v>134</v>
      </c>
      <c r="C114" s="13" t="s">
        <v>133</v>
      </c>
      <c r="D114" s="48" t="s">
        <v>313</v>
      </c>
      <c r="E114" s="21">
        <v>2917308</v>
      </c>
      <c r="F114" s="10"/>
      <c r="G114" s="47">
        <v>5984565.6299999999</v>
      </c>
      <c r="H114" s="17">
        <v>41880</v>
      </c>
      <c r="I114" s="22" t="s">
        <v>314</v>
      </c>
      <c r="J114" s="18" t="s">
        <v>149</v>
      </c>
      <c r="K114" s="20" t="s">
        <v>305</v>
      </c>
      <c r="L114" s="11" t="s">
        <v>146</v>
      </c>
      <c r="M114" s="23"/>
    </row>
    <row r="115" spans="1:13" ht="19.8" customHeight="1" x14ac:dyDescent="0.3">
      <c r="D115" s="108" t="s">
        <v>375</v>
      </c>
      <c r="G115" s="107">
        <f>SUM(G67:G114)</f>
        <v>84540283.729999989</v>
      </c>
    </row>
  </sheetData>
  <mergeCells count="19">
    <mergeCell ref="M72:M73"/>
    <mergeCell ref="A16:K16"/>
    <mergeCell ref="L10:L13"/>
    <mergeCell ref="A15:L15"/>
    <mergeCell ref="I1:L3"/>
    <mergeCell ref="A6:L8"/>
    <mergeCell ref="A66:L66"/>
    <mergeCell ref="I10:I13"/>
    <mergeCell ref="K10:K13"/>
    <mergeCell ref="C10:C13"/>
    <mergeCell ref="F10:F13"/>
    <mergeCell ref="J10:J13"/>
    <mergeCell ref="A10:A13"/>
    <mergeCell ref="B10:B13"/>
    <mergeCell ref="D10:D13"/>
    <mergeCell ref="E10:E13"/>
    <mergeCell ref="G10:G13"/>
    <mergeCell ref="H10:H13"/>
    <mergeCell ref="A4:L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7" workbookViewId="0">
      <selection activeCell="L4" sqref="L4"/>
    </sheetView>
  </sheetViews>
  <sheetFormatPr defaultRowHeight="14.4" x14ac:dyDescent="0.3"/>
  <cols>
    <col min="2" max="2" width="16.77734375" customWidth="1"/>
    <col min="3" max="3" width="11.5546875" customWidth="1"/>
    <col min="4" max="4" width="11.109375" customWidth="1"/>
    <col min="5" max="5" width="14.33203125" customWidth="1"/>
    <col min="6" max="6" width="11.88671875" customWidth="1"/>
    <col min="7" max="7" width="9.5546875" customWidth="1"/>
    <col min="8" max="8" width="19.5546875" customWidth="1"/>
    <col min="9" max="9" width="19.33203125" customWidth="1"/>
  </cols>
  <sheetData>
    <row r="1" spans="1:9" ht="17.399999999999999" x14ac:dyDescent="0.3">
      <c r="A1" s="133" t="s">
        <v>424</v>
      </c>
      <c r="B1" s="133"/>
      <c r="C1" s="133"/>
      <c r="D1" s="133"/>
      <c r="E1" s="133"/>
      <c r="F1" s="133"/>
      <c r="G1" s="133"/>
      <c r="H1" s="133"/>
      <c r="I1" s="133"/>
    </row>
    <row r="2" spans="1:9" ht="29.4" customHeight="1" x14ac:dyDescent="0.3">
      <c r="A2" s="142" t="s">
        <v>423</v>
      </c>
      <c r="B2" s="142"/>
      <c r="C2" s="142"/>
      <c r="D2" s="142"/>
      <c r="E2" s="142"/>
      <c r="F2" s="142"/>
      <c r="G2" s="142"/>
      <c r="H2" s="142"/>
      <c r="I2" s="142"/>
    </row>
    <row r="3" spans="1:9" ht="15.6" x14ac:dyDescent="0.3">
      <c r="A3" s="144" t="s">
        <v>443</v>
      </c>
      <c r="B3" s="145"/>
      <c r="C3" s="145"/>
      <c r="D3" s="145"/>
      <c r="E3" s="145"/>
      <c r="F3" s="145"/>
      <c r="G3" s="145"/>
      <c r="H3" s="145"/>
      <c r="I3" s="145"/>
    </row>
    <row r="4" spans="1:9" ht="15.6" x14ac:dyDescent="0.3">
      <c r="A4" s="143" t="s">
        <v>452</v>
      </c>
      <c r="B4" s="143"/>
      <c r="C4" s="143"/>
      <c r="D4" s="143"/>
      <c r="E4" s="143"/>
      <c r="F4" s="143"/>
      <c r="G4" s="143"/>
      <c r="H4" s="143"/>
      <c r="I4" s="143"/>
    </row>
    <row r="5" spans="1:9" ht="151.80000000000001" x14ac:dyDescent="0.3">
      <c r="A5" s="80"/>
      <c r="B5" s="81" t="s">
        <v>349</v>
      </c>
      <c r="C5" s="82" t="s">
        <v>350</v>
      </c>
      <c r="D5" s="82" t="s">
        <v>351</v>
      </c>
      <c r="E5" s="82" t="s">
        <v>352</v>
      </c>
      <c r="F5" s="82" t="s">
        <v>353</v>
      </c>
      <c r="G5" s="111"/>
      <c r="H5" s="82" t="s">
        <v>355</v>
      </c>
      <c r="I5" s="82" t="s">
        <v>356</v>
      </c>
    </row>
    <row r="6" spans="1:9" ht="15.6" x14ac:dyDescent="0.3">
      <c r="A6" s="83">
        <v>1</v>
      </c>
      <c r="B6" s="73">
        <v>2</v>
      </c>
      <c r="C6" s="73">
        <v>3</v>
      </c>
      <c r="D6" s="73">
        <v>4</v>
      </c>
      <c r="E6" s="73">
        <v>5</v>
      </c>
      <c r="F6" s="84">
        <v>6</v>
      </c>
      <c r="G6" s="74">
        <v>8</v>
      </c>
      <c r="H6" s="72">
        <v>9</v>
      </c>
      <c r="I6" s="72">
        <v>10</v>
      </c>
    </row>
    <row r="7" spans="1:9" ht="57" customHeight="1" x14ac:dyDescent="0.3">
      <c r="A7" s="75">
        <v>1</v>
      </c>
      <c r="B7" s="92" t="s">
        <v>456</v>
      </c>
      <c r="C7" s="95">
        <v>250000</v>
      </c>
      <c r="D7" s="95">
        <v>62500</v>
      </c>
      <c r="E7" s="86" t="s">
        <v>451</v>
      </c>
      <c r="F7" s="87"/>
      <c r="G7" s="90"/>
      <c r="H7" s="115" t="s">
        <v>346</v>
      </c>
      <c r="I7" s="75" t="s">
        <v>357</v>
      </c>
    </row>
    <row r="8" spans="1:9" ht="52.8" x14ac:dyDescent="0.3">
      <c r="A8" s="75">
        <v>1</v>
      </c>
      <c r="B8" s="92" t="s">
        <v>457</v>
      </c>
      <c r="C8" s="95">
        <v>160000</v>
      </c>
      <c r="D8" s="95">
        <v>34667</v>
      </c>
      <c r="E8" s="86" t="s">
        <v>458</v>
      </c>
      <c r="F8" s="87"/>
      <c r="G8" s="90"/>
      <c r="H8" s="115" t="s">
        <v>346</v>
      </c>
      <c r="I8" s="75" t="s">
        <v>357</v>
      </c>
    </row>
    <row r="9" spans="1:9" ht="52.8" x14ac:dyDescent="0.3">
      <c r="A9" s="75">
        <v>1</v>
      </c>
      <c r="B9" s="92" t="s">
        <v>459</v>
      </c>
      <c r="C9" s="95">
        <v>120000</v>
      </c>
      <c r="D9" s="95">
        <v>26000</v>
      </c>
      <c r="E9" s="86" t="s">
        <v>458</v>
      </c>
      <c r="F9" s="87"/>
      <c r="G9" s="90"/>
      <c r="H9" s="115" t="s">
        <v>346</v>
      </c>
      <c r="I9" s="75" t="s">
        <v>357</v>
      </c>
    </row>
    <row r="10" spans="1:9" ht="62.4" x14ac:dyDescent="0.3">
      <c r="A10" s="75">
        <v>1</v>
      </c>
      <c r="B10" s="92" t="s">
        <v>460</v>
      </c>
      <c r="C10" s="95">
        <v>120000</v>
      </c>
      <c r="D10" s="95">
        <v>26000</v>
      </c>
      <c r="E10" s="86" t="s">
        <v>458</v>
      </c>
      <c r="F10" s="87"/>
      <c r="G10" s="90"/>
      <c r="H10" s="115" t="s">
        <v>346</v>
      </c>
      <c r="I10" s="75" t="s">
        <v>357</v>
      </c>
    </row>
    <row r="11" spans="1:9" ht="52.8" x14ac:dyDescent="0.3">
      <c r="A11" s="75">
        <v>1</v>
      </c>
      <c r="B11" s="92" t="s">
        <v>461</v>
      </c>
      <c r="C11" s="95">
        <v>110000</v>
      </c>
      <c r="D11" s="95">
        <v>23833</v>
      </c>
      <c r="E11" s="86" t="s">
        <v>451</v>
      </c>
      <c r="F11" s="87"/>
      <c r="G11" s="90"/>
      <c r="H11" s="115" t="s">
        <v>346</v>
      </c>
      <c r="I11" s="75" t="s">
        <v>357</v>
      </c>
    </row>
    <row r="12" spans="1:9" ht="57.6" customHeight="1" x14ac:dyDescent="0.3">
      <c r="A12" s="75"/>
      <c r="B12" s="92" t="s">
        <v>465</v>
      </c>
      <c r="C12" s="95">
        <v>139633</v>
      </c>
      <c r="D12" s="95">
        <v>25599</v>
      </c>
      <c r="E12" s="86" t="s">
        <v>463</v>
      </c>
      <c r="F12" s="87"/>
      <c r="G12" s="90"/>
      <c r="H12" s="115" t="s">
        <v>346</v>
      </c>
      <c r="I12" s="75" t="s">
        <v>357</v>
      </c>
    </row>
    <row r="13" spans="1:9" ht="52.8" x14ac:dyDescent="0.3">
      <c r="A13" s="75">
        <v>1</v>
      </c>
      <c r="B13" s="92" t="s">
        <v>464</v>
      </c>
      <c r="C13" s="95">
        <v>183497</v>
      </c>
      <c r="D13" s="95">
        <v>33641</v>
      </c>
      <c r="E13" s="86" t="s">
        <v>462</v>
      </c>
      <c r="F13" s="87"/>
      <c r="G13" s="90"/>
      <c r="H13" s="115" t="s">
        <v>346</v>
      </c>
      <c r="I13" s="75" t="s">
        <v>357</v>
      </c>
    </row>
    <row r="14" spans="1:9" ht="20.399999999999999" customHeight="1" x14ac:dyDescent="0.35">
      <c r="A14" s="146" t="s">
        <v>375</v>
      </c>
      <c r="B14" s="147"/>
      <c r="C14" s="123">
        <f>C7+C8+C9+C10+C11+C12+C13</f>
        <v>1083130</v>
      </c>
      <c r="D14" s="123">
        <f>D7+D8+D9+D10+D11+D12+D13</f>
        <v>232240</v>
      </c>
      <c r="E14" s="2"/>
      <c r="F14" s="2"/>
      <c r="G14" s="2"/>
      <c r="H14" s="2"/>
      <c r="I14" s="2"/>
    </row>
  </sheetData>
  <mergeCells count="5">
    <mergeCell ref="A1:I1"/>
    <mergeCell ref="A2:I2"/>
    <mergeCell ref="A4:I4"/>
    <mergeCell ref="A3:I3"/>
    <mergeCell ref="A14:B1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5" workbookViewId="0">
      <selection activeCell="C12" sqref="C12"/>
    </sheetView>
  </sheetViews>
  <sheetFormatPr defaultRowHeight="14.4" x14ac:dyDescent="0.3"/>
  <cols>
    <col min="1" max="1" width="6.109375" customWidth="1"/>
    <col min="2" max="2" width="30.6640625" customWidth="1"/>
    <col min="3" max="3" width="11.33203125" customWidth="1"/>
    <col min="4" max="4" width="12.77734375" customWidth="1"/>
    <col min="5" max="5" width="12.88671875" customWidth="1"/>
    <col min="6" max="6" width="9.88671875" customWidth="1"/>
    <col min="7" max="7" width="11.21875" customWidth="1"/>
    <col min="8" max="8" width="13.21875" customWidth="1"/>
    <col min="9" max="9" width="18.21875" customWidth="1"/>
  </cols>
  <sheetData>
    <row r="1" spans="1:11" ht="14.4" customHeight="1" x14ac:dyDescent="0.3">
      <c r="A1" s="133" t="s">
        <v>424</v>
      </c>
      <c r="B1" s="133"/>
      <c r="C1" s="133"/>
      <c r="D1" s="133"/>
      <c r="E1" s="133"/>
      <c r="F1" s="133"/>
      <c r="G1" s="133"/>
      <c r="H1" s="133"/>
      <c r="I1" s="133"/>
      <c r="J1" s="94"/>
      <c r="K1" s="94"/>
    </row>
    <row r="2" spans="1:11" ht="37.200000000000003" customHeight="1" x14ac:dyDescent="0.3">
      <c r="A2" s="142" t="s">
        <v>423</v>
      </c>
      <c r="B2" s="142"/>
      <c r="C2" s="142"/>
      <c r="D2" s="142"/>
      <c r="E2" s="142"/>
      <c r="F2" s="142"/>
      <c r="G2" s="142"/>
      <c r="H2" s="142"/>
      <c r="I2" s="142"/>
      <c r="J2" s="94"/>
      <c r="K2" s="94"/>
    </row>
    <row r="3" spans="1:11" ht="24.6" customHeight="1" x14ac:dyDescent="0.3">
      <c r="A3" s="144" t="s">
        <v>443</v>
      </c>
      <c r="B3" s="145"/>
      <c r="C3" s="145"/>
      <c r="D3" s="145"/>
      <c r="E3" s="145"/>
      <c r="F3" s="145"/>
      <c r="G3" s="145"/>
      <c r="H3" s="145"/>
      <c r="I3" s="145"/>
      <c r="J3" s="94"/>
      <c r="K3" s="94"/>
    </row>
    <row r="4" spans="1:11" ht="15.6" x14ac:dyDescent="0.3">
      <c r="A4" s="143" t="s">
        <v>453</v>
      </c>
      <c r="B4" s="143"/>
      <c r="C4" s="143"/>
      <c r="D4" s="143"/>
      <c r="E4" s="143"/>
      <c r="F4" s="143"/>
      <c r="G4" s="143"/>
      <c r="H4" s="143"/>
      <c r="I4" s="143"/>
    </row>
    <row r="5" spans="1:11" ht="130.80000000000001" customHeight="1" x14ac:dyDescent="0.3">
      <c r="A5" s="80"/>
      <c r="B5" s="81" t="s">
        <v>349</v>
      </c>
      <c r="C5" s="82" t="s">
        <v>350</v>
      </c>
      <c r="D5" s="82" t="s">
        <v>351</v>
      </c>
      <c r="E5" s="82" t="s">
        <v>352</v>
      </c>
      <c r="F5" s="82" t="s">
        <v>353</v>
      </c>
      <c r="G5" s="111"/>
      <c r="H5" s="82" t="s">
        <v>355</v>
      </c>
      <c r="I5" s="82" t="s">
        <v>356</v>
      </c>
    </row>
    <row r="6" spans="1:11" ht="15.6" x14ac:dyDescent="0.3">
      <c r="A6" s="83">
        <v>1</v>
      </c>
      <c r="B6" s="73">
        <v>2</v>
      </c>
      <c r="C6" s="73">
        <v>3</v>
      </c>
      <c r="D6" s="73">
        <v>4</v>
      </c>
      <c r="E6" s="73">
        <v>5</v>
      </c>
      <c r="F6" s="84">
        <v>6</v>
      </c>
      <c r="G6" s="74">
        <v>8</v>
      </c>
      <c r="H6" s="72">
        <v>9</v>
      </c>
      <c r="I6" s="72">
        <v>10</v>
      </c>
    </row>
    <row r="7" spans="1:11" ht="34.799999999999997" customHeight="1" x14ac:dyDescent="0.3">
      <c r="A7" s="75">
        <v>1</v>
      </c>
      <c r="B7" s="92" t="s">
        <v>394</v>
      </c>
      <c r="C7" s="95">
        <v>15491</v>
      </c>
      <c r="D7" s="95">
        <v>15491</v>
      </c>
      <c r="E7" s="86" t="s">
        <v>395</v>
      </c>
      <c r="F7" s="87"/>
      <c r="G7" s="90"/>
      <c r="H7" s="82" t="s">
        <v>374</v>
      </c>
      <c r="I7" s="75" t="s">
        <v>357</v>
      </c>
    </row>
    <row r="8" spans="1:11" ht="34.200000000000003" customHeight="1" x14ac:dyDescent="0.3">
      <c r="A8" s="75">
        <v>2</v>
      </c>
      <c r="B8" s="93" t="s">
        <v>397</v>
      </c>
      <c r="C8" s="95">
        <v>55000</v>
      </c>
      <c r="D8" s="95">
        <v>55000</v>
      </c>
      <c r="E8" s="86" t="s">
        <v>396</v>
      </c>
      <c r="F8" s="90"/>
      <c r="G8" s="89"/>
      <c r="H8" s="91" t="s">
        <v>358</v>
      </c>
      <c r="I8" s="91" t="s">
        <v>358</v>
      </c>
    </row>
    <row r="9" spans="1:11" ht="34.200000000000003" customHeight="1" x14ac:dyDescent="0.3">
      <c r="A9" s="75"/>
      <c r="B9" s="112" t="s">
        <v>434</v>
      </c>
      <c r="C9" s="95">
        <v>26000</v>
      </c>
      <c r="D9" s="95">
        <v>26000</v>
      </c>
      <c r="E9" s="86" t="s">
        <v>435</v>
      </c>
      <c r="F9" s="90"/>
      <c r="G9" s="89"/>
      <c r="H9" s="91" t="s">
        <v>358</v>
      </c>
      <c r="I9" s="91" t="s">
        <v>358</v>
      </c>
    </row>
    <row r="10" spans="1:11" ht="49.2" customHeight="1" x14ac:dyDescent="0.3">
      <c r="A10" s="75">
        <v>3</v>
      </c>
      <c r="B10" s="92" t="s">
        <v>398</v>
      </c>
      <c r="C10" s="95">
        <v>22155</v>
      </c>
      <c r="D10" s="95">
        <v>22155</v>
      </c>
      <c r="E10" s="86" t="s">
        <v>396</v>
      </c>
      <c r="F10" s="90"/>
      <c r="G10" s="89"/>
      <c r="H10" s="91" t="s">
        <v>358</v>
      </c>
      <c r="I10" s="91" t="s">
        <v>358</v>
      </c>
    </row>
    <row r="11" spans="1:11" ht="32.4" customHeight="1" x14ac:dyDescent="0.3">
      <c r="A11" s="75">
        <v>6</v>
      </c>
      <c r="B11" s="92" t="s">
        <v>401</v>
      </c>
      <c r="C11" s="95">
        <v>29410</v>
      </c>
      <c r="D11" s="95">
        <v>29410</v>
      </c>
      <c r="E11" s="86" t="s">
        <v>400</v>
      </c>
      <c r="F11" s="90"/>
      <c r="G11" s="89"/>
      <c r="H11" s="91" t="s">
        <v>358</v>
      </c>
      <c r="I11" s="91" t="s">
        <v>358</v>
      </c>
    </row>
    <row r="12" spans="1:11" ht="51.6" customHeight="1" x14ac:dyDescent="0.3">
      <c r="A12" s="75">
        <v>9</v>
      </c>
      <c r="B12" s="93" t="s">
        <v>402</v>
      </c>
      <c r="C12" s="95">
        <v>16540</v>
      </c>
      <c r="D12" s="95">
        <v>16540</v>
      </c>
      <c r="E12" s="86" t="s">
        <v>399</v>
      </c>
      <c r="F12" s="90"/>
      <c r="G12" s="89"/>
      <c r="H12" s="91" t="s">
        <v>358</v>
      </c>
      <c r="I12" s="91" t="s">
        <v>358</v>
      </c>
    </row>
    <row r="13" spans="1:11" ht="35.4" customHeight="1" x14ac:dyDescent="0.3">
      <c r="A13" s="75">
        <v>11</v>
      </c>
      <c r="B13" s="93" t="s">
        <v>403</v>
      </c>
      <c r="C13" s="95">
        <v>10330</v>
      </c>
      <c r="D13" s="95">
        <v>10330</v>
      </c>
      <c r="E13" s="86" t="s">
        <v>399</v>
      </c>
      <c r="F13" s="90"/>
      <c r="G13" s="89"/>
      <c r="H13" s="91" t="s">
        <v>358</v>
      </c>
      <c r="I13" s="91" t="s">
        <v>358</v>
      </c>
    </row>
    <row r="14" spans="1:11" ht="34.200000000000003" customHeight="1" x14ac:dyDescent="0.3">
      <c r="A14" s="75">
        <v>13</v>
      </c>
      <c r="B14" s="93" t="s">
        <v>404</v>
      </c>
      <c r="C14" s="95">
        <v>10200</v>
      </c>
      <c r="D14" s="95">
        <v>10200</v>
      </c>
      <c r="E14" s="86" t="s">
        <v>405</v>
      </c>
      <c r="F14" s="90"/>
      <c r="G14" s="89"/>
      <c r="H14" s="91" t="s">
        <v>358</v>
      </c>
      <c r="I14" s="91" t="s">
        <v>358</v>
      </c>
    </row>
    <row r="15" spans="1:11" ht="34.200000000000003" customHeight="1" x14ac:dyDescent="0.3">
      <c r="A15" s="75">
        <v>14</v>
      </c>
      <c r="B15" s="93" t="s">
        <v>478</v>
      </c>
      <c r="C15" s="95">
        <v>31845.5</v>
      </c>
      <c r="D15" s="95">
        <v>31845.5</v>
      </c>
      <c r="E15" s="86" t="s">
        <v>479</v>
      </c>
      <c r="F15" s="90"/>
      <c r="G15" s="89"/>
      <c r="H15" s="91" t="s">
        <v>358</v>
      </c>
      <c r="I15" s="91" t="s">
        <v>358</v>
      </c>
    </row>
    <row r="16" spans="1:11" ht="15.6" x14ac:dyDescent="0.3">
      <c r="A16" s="75"/>
      <c r="B16" s="99" t="s">
        <v>375</v>
      </c>
      <c r="C16" s="100">
        <f>C7+C8+C9+C10+C11+C12+C13+C14+C15</f>
        <v>216971.5</v>
      </c>
      <c r="D16" s="100">
        <f>D7+D8+D9+D10+D11+D12+D13+D14+D15</f>
        <v>216971.5</v>
      </c>
      <c r="E16" s="86"/>
      <c r="F16" s="90"/>
      <c r="G16" s="89"/>
      <c r="H16" s="91" t="s">
        <v>358</v>
      </c>
      <c r="I16" s="91" t="s">
        <v>358</v>
      </c>
    </row>
    <row r="18" spans="1:9" ht="33.6" customHeight="1" x14ac:dyDescent="0.3">
      <c r="A18" s="2">
        <v>1</v>
      </c>
      <c r="B18" s="124" t="s">
        <v>476</v>
      </c>
      <c r="C18" s="126">
        <v>73571</v>
      </c>
      <c r="D18" s="126">
        <v>73571</v>
      </c>
      <c r="E18" s="125" t="s">
        <v>477</v>
      </c>
      <c r="F18" s="2"/>
      <c r="G18" s="2"/>
      <c r="H18" s="72" t="s">
        <v>430</v>
      </c>
      <c r="I18" s="91" t="s">
        <v>358</v>
      </c>
    </row>
    <row r="19" spans="1:9" ht="31.2" x14ac:dyDescent="0.3">
      <c r="A19" s="83">
        <v>2</v>
      </c>
      <c r="B19" s="92" t="s">
        <v>365</v>
      </c>
      <c r="C19" s="95">
        <v>21650</v>
      </c>
      <c r="D19" s="95">
        <v>21650</v>
      </c>
      <c r="E19" s="86" t="s">
        <v>366</v>
      </c>
      <c r="F19" s="90"/>
      <c r="G19" s="109"/>
      <c r="H19" s="72" t="s">
        <v>475</v>
      </c>
      <c r="I19" s="91" t="s">
        <v>358</v>
      </c>
    </row>
    <row r="20" spans="1:9" ht="31.2" x14ac:dyDescent="0.3">
      <c r="A20" s="2">
        <v>3</v>
      </c>
      <c r="B20" s="92" t="s">
        <v>363</v>
      </c>
      <c r="C20" s="95">
        <v>38000</v>
      </c>
      <c r="D20" s="95">
        <v>38000</v>
      </c>
      <c r="E20" s="86" t="s">
        <v>364</v>
      </c>
      <c r="F20" s="90"/>
      <c r="G20" s="109"/>
      <c r="H20" s="91" t="s">
        <v>358</v>
      </c>
      <c r="I20" s="91" t="s">
        <v>358</v>
      </c>
    </row>
    <row r="21" spans="1:9" ht="31.2" x14ac:dyDescent="0.3">
      <c r="A21" s="83">
        <v>4</v>
      </c>
      <c r="B21" s="92" t="s">
        <v>370</v>
      </c>
      <c r="C21" s="95">
        <v>36342.6</v>
      </c>
      <c r="D21" s="95">
        <v>36342.6</v>
      </c>
      <c r="E21" s="86" t="s">
        <v>371</v>
      </c>
      <c r="F21" s="90"/>
      <c r="G21" s="110"/>
      <c r="H21" s="91" t="s">
        <v>358</v>
      </c>
      <c r="I21" s="91" t="s">
        <v>358</v>
      </c>
    </row>
    <row r="22" spans="1:9" ht="31.2" x14ac:dyDescent="0.3">
      <c r="A22" s="2">
        <v>5</v>
      </c>
      <c r="B22" s="92" t="s">
        <v>368</v>
      </c>
      <c r="C22" s="95">
        <v>39059</v>
      </c>
      <c r="D22" s="95">
        <v>39059</v>
      </c>
      <c r="E22" s="86" t="s">
        <v>369</v>
      </c>
      <c r="F22" s="90"/>
      <c r="G22" s="110"/>
      <c r="H22" s="91" t="s">
        <v>358</v>
      </c>
      <c r="I22" s="91" t="s">
        <v>358</v>
      </c>
    </row>
    <row r="23" spans="1:9" ht="31.2" x14ac:dyDescent="0.3">
      <c r="A23" s="83">
        <v>6</v>
      </c>
      <c r="B23" s="92" t="s">
        <v>359</v>
      </c>
      <c r="C23" s="95">
        <v>10350</v>
      </c>
      <c r="D23" s="95">
        <v>10350</v>
      </c>
      <c r="E23" s="86" t="s">
        <v>360</v>
      </c>
      <c r="F23" s="87"/>
      <c r="G23" s="109"/>
      <c r="H23" s="91" t="s">
        <v>358</v>
      </c>
      <c r="I23" s="91" t="s">
        <v>358</v>
      </c>
    </row>
    <row r="24" spans="1:9" ht="46.8" x14ac:dyDescent="0.3">
      <c r="A24" s="2">
        <v>7</v>
      </c>
      <c r="B24" s="93" t="s">
        <v>372</v>
      </c>
      <c r="C24" s="95">
        <v>37863</v>
      </c>
      <c r="D24" s="95">
        <v>37863</v>
      </c>
      <c r="E24" s="86" t="s">
        <v>373</v>
      </c>
      <c r="F24" s="90"/>
      <c r="G24" s="109"/>
      <c r="H24" s="91" t="s">
        <v>358</v>
      </c>
      <c r="I24" s="91" t="s">
        <v>358</v>
      </c>
    </row>
    <row r="25" spans="1:9" ht="46.8" x14ac:dyDescent="0.3">
      <c r="A25" s="83">
        <v>8</v>
      </c>
      <c r="B25" s="93" t="s">
        <v>361</v>
      </c>
      <c r="C25" s="95">
        <v>32460</v>
      </c>
      <c r="D25" s="95">
        <v>32460</v>
      </c>
      <c r="E25" s="86" t="s">
        <v>362</v>
      </c>
      <c r="F25" s="90"/>
      <c r="G25" s="109"/>
      <c r="H25" s="91" t="s">
        <v>358</v>
      </c>
      <c r="I25" s="91" t="s">
        <v>358</v>
      </c>
    </row>
    <row r="26" spans="1:9" ht="31.2" x14ac:dyDescent="0.3">
      <c r="A26" s="2">
        <v>9</v>
      </c>
      <c r="B26" s="93" t="s">
        <v>466</v>
      </c>
      <c r="C26" s="95">
        <v>13090</v>
      </c>
      <c r="D26" s="95">
        <v>13090</v>
      </c>
      <c r="E26" s="86" t="s">
        <v>467</v>
      </c>
      <c r="F26" s="90"/>
      <c r="G26" s="109"/>
      <c r="H26" s="91" t="s">
        <v>358</v>
      </c>
      <c r="I26" s="91" t="s">
        <v>358</v>
      </c>
    </row>
    <row r="27" spans="1:9" ht="31.2" x14ac:dyDescent="0.3">
      <c r="A27" s="83">
        <v>10</v>
      </c>
      <c r="B27" s="93" t="s">
        <v>468</v>
      </c>
      <c r="C27" s="95">
        <v>99500</v>
      </c>
      <c r="D27" s="95">
        <v>99500</v>
      </c>
      <c r="E27" s="86" t="s">
        <v>469</v>
      </c>
      <c r="F27" s="90"/>
      <c r="G27" s="109"/>
      <c r="H27" s="91" t="s">
        <v>358</v>
      </c>
      <c r="I27" s="91" t="s">
        <v>358</v>
      </c>
    </row>
    <row r="28" spans="1:9" ht="33" customHeight="1" x14ac:dyDescent="0.3">
      <c r="A28" s="2">
        <v>11</v>
      </c>
      <c r="B28" s="93" t="s">
        <v>470</v>
      </c>
      <c r="C28" s="95">
        <v>40000</v>
      </c>
      <c r="D28" s="95">
        <v>40000</v>
      </c>
      <c r="E28" s="86" t="s">
        <v>469</v>
      </c>
      <c r="F28" s="90"/>
      <c r="G28" s="109"/>
      <c r="H28" s="91" t="s">
        <v>358</v>
      </c>
      <c r="I28" s="91" t="s">
        <v>358</v>
      </c>
    </row>
    <row r="29" spans="1:9" ht="31.2" x14ac:dyDescent="0.3">
      <c r="A29" s="83">
        <v>12</v>
      </c>
      <c r="B29" s="93" t="s">
        <v>473</v>
      </c>
      <c r="C29" s="95">
        <v>30000</v>
      </c>
      <c r="D29" s="95">
        <v>30000</v>
      </c>
      <c r="E29" s="86" t="s">
        <v>469</v>
      </c>
      <c r="F29" s="90"/>
      <c r="G29" s="109"/>
      <c r="H29" s="91" t="s">
        <v>358</v>
      </c>
      <c r="I29" s="91" t="s">
        <v>358</v>
      </c>
    </row>
    <row r="30" spans="1:9" ht="37.200000000000003" customHeight="1" x14ac:dyDescent="0.3">
      <c r="A30" s="2">
        <v>13</v>
      </c>
      <c r="B30" s="93" t="s">
        <v>471</v>
      </c>
      <c r="C30" s="95">
        <v>30000</v>
      </c>
      <c r="D30" s="95">
        <v>30000</v>
      </c>
      <c r="E30" s="86" t="s">
        <v>469</v>
      </c>
      <c r="F30" s="90"/>
      <c r="G30" s="109"/>
      <c r="H30" s="91" t="s">
        <v>358</v>
      </c>
      <c r="I30" s="91" t="s">
        <v>358</v>
      </c>
    </row>
    <row r="31" spans="1:9" ht="39" customHeight="1" x14ac:dyDescent="0.3">
      <c r="A31" s="83">
        <v>14</v>
      </c>
      <c r="B31" s="93" t="s">
        <v>472</v>
      </c>
      <c r="C31" s="95">
        <v>30000</v>
      </c>
      <c r="D31" s="95">
        <v>30000</v>
      </c>
      <c r="E31" s="86" t="s">
        <v>469</v>
      </c>
      <c r="F31" s="90"/>
      <c r="G31" s="109"/>
      <c r="H31" s="91" t="s">
        <v>358</v>
      </c>
      <c r="I31" s="91" t="s">
        <v>358</v>
      </c>
    </row>
    <row r="32" spans="1:9" ht="39.6" customHeight="1" x14ac:dyDescent="0.3">
      <c r="A32" s="2">
        <v>15</v>
      </c>
      <c r="B32" s="93" t="s">
        <v>474</v>
      </c>
      <c r="C32" s="95">
        <v>30000</v>
      </c>
      <c r="D32" s="95">
        <v>30000</v>
      </c>
      <c r="E32" s="86" t="s">
        <v>469</v>
      </c>
      <c r="F32" s="90"/>
      <c r="G32" s="109"/>
      <c r="H32" s="91" t="s">
        <v>358</v>
      </c>
      <c r="I32" s="91" t="s">
        <v>358</v>
      </c>
    </row>
    <row r="33" spans="1:9" ht="15.6" x14ac:dyDescent="0.3">
      <c r="A33" s="83"/>
      <c r="B33" s="99" t="s">
        <v>375</v>
      </c>
      <c r="C33" s="100">
        <f>C18+C19+C20+C21+C22+C23+C24+C25+C26+C27+C28+C29+C30+C31+C32</f>
        <v>561885.6</v>
      </c>
      <c r="D33" s="100">
        <f>D18+D19+D20+D21+D22+D23+D24+D25+D26+D27+D28+D29+D30+D31+D32</f>
        <v>561885.6</v>
      </c>
      <c r="E33" s="86"/>
      <c r="F33" s="90"/>
      <c r="G33" s="88"/>
      <c r="H33" s="91" t="s">
        <v>358</v>
      </c>
      <c r="I33" s="91" t="s">
        <v>358</v>
      </c>
    </row>
    <row r="35" spans="1:9" ht="17.399999999999999" x14ac:dyDescent="0.3">
      <c r="B35" s="116" t="s">
        <v>439</v>
      </c>
      <c r="C35" s="117">
        <f>C16+C33</f>
        <v>778857.1</v>
      </c>
      <c r="D35" s="117">
        <f>D16+D33</f>
        <v>778857.1</v>
      </c>
    </row>
  </sheetData>
  <mergeCells count="4">
    <mergeCell ref="A1:I1"/>
    <mergeCell ref="A4:I4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workbookViewId="0">
      <selection activeCell="R6" sqref="R6"/>
    </sheetView>
  </sheetViews>
  <sheetFormatPr defaultRowHeight="14.4" x14ac:dyDescent="0.3"/>
  <cols>
    <col min="1" max="1" width="7.33203125" customWidth="1"/>
    <col min="11" max="12" width="10.44140625" bestFit="1" customWidth="1"/>
  </cols>
  <sheetData>
    <row r="1" spans="1:14" ht="17.399999999999999" x14ac:dyDescent="0.3">
      <c r="A1" s="148" t="s">
        <v>454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7.399999999999999" x14ac:dyDescent="0.3">
      <c r="A2" s="114"/>
      <c r="B2" s="114"/>
      <c r="C2" s="149" t="s">
        <v>449</v>
      </c>
      <c r="D2" s="149"/>
      <c r="E2" s="149"/>
      <c r="F2" s="149"/>
      <c r="G2" s="149"/>
      <c r="H2" s="149"/>
      <c r="I2" s="149"/>
      <c r="J2" s="149"/>
      <c r="K2" s="149"/>
      <c r="L2" s="149"/>
      <c r="M2" s="114"/>
      <c r="N2" s="114"/>
    </row>
    <row r="3" spans="1:14" ht="93.6" x14ac:dyDescent="0.3">
      <c r="A3" s="71" t="s">
        <v>329</v>
      </c>
      <c r="B3" s="72" t="s">
        <v>330</v>
      </c>
      <c r="C3" s="72" t="s">
        <v>331</v>
      </c>
      <c r="D3" s="72" t="s">
        <v>332</v>
      </c>
      <c r="E3" s="72" t="s">
        <v>333</v>
      </c>
      <c r="F3" s="72" t="s">
        <v>334</v>
      </c>
      <c r="G3" s="72" t="s">
        <v>335</v>
      </c>
      <c r="H3" s="72" t="s">
        <v>336</v>
      </c>
      <c r="I3" s="73" t="s">
        <v>337</v>
      </c>
      <c r="J3" s="74" t="s">
        <v>338</v>
      </c>
      <c r="K3" s="74" t="s">
        <v>339</v>
      </c>
      <c r="L3" s="74" t="s">
        <v>340</v>
      </c>
      <c r="M3" s="74" t="s">
        <v>341</v>
      </c>
      <c r="N3" s="72" t="s">
        <v>342</v>
      </c>
    </row>
    <row r="4" spans="1:14" ht="109.2" x14ac:dyDescent="0.3">
      <c r="A4" s="75">
        <v>1</v>
      </c>
      <c r="B4" s="76" t="s">
        <v>343</v>
      </c>
      <c r="C4" s="77" t="s">
        <v>348</v>
      </c>
      <c r="D4" s="77" t="s">
        <v>344</v>
      </c>
      <c r="E4" s="77" t="s">
        <v>345</v>
      </c>
      <c r="F4" s="77" t="s">
        <v>346</v>
      </c>
      <c r="G4" s="75">
        <v>2010</v>
      </c>
      <c r="H4" s="75">
        <v>2013</v>
      </c>
      <c r="I4" s="75" t="s">
        <v>347</v>
      </c>
      <c r="J4" s="75" t="s">
        <v>450</v>
      </c>
      <c r="K4" s="78" t="s">
        <v>406</v>
      </c>
      <c r="L4" s="78" t="s">
        <v>437</v>
      </c>
      <c r="M4" s="78" t="s">
        <v>438</v>
      </c>
      <c r="N4" s="79" t="s">
        <v>436</v>
      </c>
    </row>
    <row r="5" spans="1:14" ht="24.6" customHeight="1" x14ac:dyDescent="0.35">
      <c r="A5" s="146" t="s">
        <v>375</v>
      </c>
      <c r="B5" s="154"/>
      <c r="C5" s="154"/>
      <c r="D5" s="154"/>
      <c r="E5" s="154"/>
      <c r="F5" s="154"/>
      <c r="G5" s="154"/>
      <c r="H5" s="154"/>
      <c r="I5" s="154"/>
      <c r="J5" s="147"/>
      <c r="K5" s="123">
        <v>499000</v>
      </c>
      <c r="L5" s="123">
        <v>499000</v>
      </c>
      <c r="M5" s="2"/>
      <c r="N5" s="2"/>
    </row>
  </sheetData>
  <mergeCells count="3">
    <mergeCell ref="A1:N1"/>
    <mergeCell ref="C2:L2"/>
    <mergeCell ref="A5:J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7" workbookViewId="0">
      <selection activeCell="F26" sqref="F26"/>
    </sheetView>
  </sheetViews>
  <sheetFormatPr defaultRowHeight="14.4" x14ac:dyDescent="0.3"/>
  <cols>
    <col min="1" max="1" width="5.88671875" customWidth="1"/>
    <col min="2" max="2" width="32.77734375" customWidth="1"/>
    <col min="3" max="3" width="11.44140625" customWidth="1"/>
    <col min="4" max="4" width="10.33203125" customWidth="1"/>
    <col min="5" max="5" width="14.33203125" customWidth="1"/>
    <col min="8" max="8" width="10" customWidth="1"/>
    <col min="9" max="9" width="12.109375" customWidth="1"/>
    <col min="10" max="10" width="23.33203125" customWidth="1"/>
  </cols>
  <sheetData>
    <row r="1" spans="1:10" ht="17.399999999999999" x14ac:dyDescent="0.3">
      <c r="A1" s="133" t="s">
        <v>424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36.6" customHeight="1" x14ac:dyDescent="0.3">
      <c r="A2" s="142" t="s">
        <v>423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7.399999999999999" x14ac:dyDescent="0.3">
      <c r="A3" s="133" t="s">
        <v>455</v>
      </c>
      <c r="B3" s="133"/>
      <c r="C3" s="133"/>
      <c r="D3" s="133"/>
      <c r="E3" s="133"/>
      <c r="F3" s="133"/>
      <c r="G3" s="133"/>
      <c r="H3" s="133"/>
      <c r="I3" s="133"/>
      <c r="J3" s="133"/>
    </row>
    <row r="5" spans="1:10" ht="174.6" customHeight="1" x14ac:dyDescent="0.3">
      <c r="A5" s="83"/>
      <c r="B5" s="73" t="s">
        <v>349</v>
      </c>
      <c r="C5" s="72" t="s">
        <v>350</v>
      </c>
      <c r="D5" s="72" t="s">
        <v>351</v>
      </c>
      <c r="E5" s="72" t="s">
        <v>352</v>
      </c>
      <c r="F5" s="72" t="s">
        <v>353</v>
      </c>
      <c r="G5" s="150" t="s">
        <v>354</v>
      </c>
      <c r="H5" s="151"/>
      <c r="I5" s="72" t="s">
        <v>355</v>
      </c>
      <c r="J5" s="72" t="s">
        <v>356</v>
      </c>
    </row>
    <row r="6" spans="1:10" ht="62.4" x14ac:dyDescent="0.3">
      <c r="A6" s="83"/>
      <c r="B6" s="73"/>
      <c r="C6" s="73"/>
      <c r="D6" s="73"/>
      <c r="E6" s="73"/>
      <c r="F6" s="84"/>
      <c r="G6" s="85"/>
      <c r="H6" s="74"/>
      <c r="I6" s="72" t="s">
        <v>374</v>
      </c>
      <c r="J6" s="75" t="s">
        <v>357</v>
      </c>
    </row>
    <row r="7" spans="1:10" ht="19.2" customHeight="1" x14ac:dyDescent="0.3">
      <c r="A7" s="75">
        <v>7</v>
      </c>
      <c r="B7" s="92" t="s">
        <v>393</v>
      </c>
      <c r="C7" s="95">
        <v>12700</v>
      </c>
      <c r="D7" s="95">
        <v>12700</v>
      </c>
      <c r="E7" s="86" t="s">
        <v>367</v>
      </c>
      <c r="F7" s="90"/>
      <c r="G7" s="88"/>
      <c r="H7" s="89"/>
      <c r="I7" s="91" t="s">
        <v>358</v>
      </c>
      <c r="J7" s="91" t="s">
        <v>358</v>
      </c>
    </row>
    <row r="8" spans="1:10" ht="19.2" customHeight="1" x14ac:dyDescent="0.3">
      <c r="A8" s="75">
        <v>8</v>
      </c>
      <c r="B8" s="92" t="s">
        <v>480</v>
      </c>
      <c r="C8" s="95">
        <v>12740</v>
      </c>
      <c r="D8" s="95">
        <v>12740</v>
      </c>
      <c r="E8" s="86" t="s">
        <v>481</v>
      </c>
      <c r="F8" s="90"/>
      <c r="G8" s="88"/>
      <c r="H8" s="89"/>
      <c r="I8" s="91" t="s">
        <v>358</v>
      </c>
      <c r="J8" s="91" t="s">
        <v>358</v>
      </c>
    </row>
    <row r="9" spans="1:10" ht="15.6" x14ac:dyDescent="0.3">
      <c r="A9" s="75"/>
      <c r="B9" s="99" t="s">
        <v>375</v>
      </c>
      <c r="C9" s="100">
        <f>C7+C8</f>
        <v>25440</v>
      </c>
      <c r="D9" s="100">
        <f>D7+D8</f>
        <v>25440</v>
      </c>
      <c r="E9" s="86"/>
      <c r="F9" s="90"/>
      <c r="G9" s="88"/>
      <c r="H9" s="89"/>
      <c r="I9" s="91" t="s">
        <v>358</v>
      </c>
      <c r="J9" s="91" t="s">
        <v>358</v>
      </c>
    </row>
    <row r="10" spans="1:10" ht="15.6" x14ac:dyDescent="0.3">
      <c r="A10" s="122"/>
      <c r="B10" s="122"/>
      <c r="C10" s="122"/>
      <c r="D10" s="122"/>
      <c r="E10" s="122"/>
      <c r="F10" s="122"/>
      <c r="G10" s="122"/>
      <c r="H10" s="122"/>
      <c r="I10" s="122"/>
      <c r="J10" s="122"/>
    </row>
    <row r="11" spans="1:10" ht="62.4" x14ac:dyDescent="0.3">
      <c r="A11" s="122"/>
      <c r="B11" s="93" t="s">
        <v>392</v>
      </c>
      <c r="C11" s="95">
        <v>17150</v>
      </c>
      <c r="D11" s="95">
        <v>17150</v>
      </c>
      <c r="E11" s="86" t="s">
        <v>381</v>
      </c>
      <c r="F11" s="90"/>
      <c r="G11" s="89"/>
      <c r="H11" s="91"/>
      <c r="I11" s="72" t="s">
        <v>430</v>
      </c>
      <c r="J11" s="75" t="s">
        <v>357</v>
      </c>
    </row>
    <row r="12" spans="1:10" ht="31.2" x14ac:dyDescent="0.3">
      <c r="A12" s="122"/>
      <c r="B12" s="93" t="s">
        <v>382</v>
      </c>
      <c r="C12" s="95">
        <v>26390</v>
      </c>
      <c r="D12" s="95">
        <v>26390</v>
      </c>
      <c r="E12" s="86" t="s">
        <v>383</v>
      </c>
      <c r="F12" s="90"/>
      <c r="G12" s="89"/>
      <c r="H12" s="91"/>
      <c r="I12" s="91" t="s">
        <v>358</v>
      </c>
      <c r="J12" s="91" t="s">
        <v>358</v>
      </c>
    </row>
    <row r="13" spans="1:10" ht="15.6" x14ac:dyDescent="0.3">
      <c r="A13" s="122"/>
      <c r="B13" s="93" t="s">
        <v>380</v>
      </c>
      <c r="C13" s="95">
        <v>12760</v>
      </c>
      <c r="D13" s="95">
        <v>12760</v>
      </c>
      <c r="E13" s="86" t="s">
        <v>381</v>
      </c>
      <c r="F13" s="90"/>
      <c r="G13" s="89"/>
      <c r="H13" s="91"/>
      <c r="I13" s="91" t="s">
        <v>358</v>
      </c>
      <c r="J13" s="91" t="s">
        <v>358</v>
      </c>
    </row>
    <row r="14" spans="1:10" ht="31.2" x14ac:dyDescent="0.3">
      <c r="A14" s="122"/>
      <c r="B14" s="93" t="s">
        <v>378</v>
      </c>
      <c r="C14" s="95">
        <v>11100</v>
      </c>
      <c r="D14" s="95">
        <v>11100</v>
      </c>
      <c r="E14" s="86" t="s">
        <v>379</v>
      </c>
      <c r="F14" s="90"/>
      <c r="G14" s="89"/>
      <c r="H14" s="91"/>
      <c r="I14" s="91" t="s">
        <v>358</v>
      </c>
      <c r="J14" s="91" t="s">
        <v>358</v>
      </c>
    </row>
    <row r="15" spans="1:10" ht="31.2" x14ac:dyDescent="0.3">
      <c r="A15" s="122"/>
      <c r="B15" s="93" t="s">
        <v>377</v>
      </c>
      <c r="C15" s="95">
        <v>10500</v>
      </c>
      <c r="D15" s="95">
        <v>10500</v>
      </c>
      <c r="E15" s="86" t="s">
        <v>376</v>
      </c>
      <c r="F15" s="90"/>
      <c r="G15" s="89"/>
      <c r="H15" s="91"/>
      <c r="I15" s="91" t="s">
        <v>358</v>
      </c>
      <c r="J15" s="91" t="s">
        <v>358</v>
      </c>
    </row>
    <row r="16" spans="1:10" ht="31.2" x14ac:dyDescent="0.3">
      <c r="A16" s="122"/>
      <c r="B16" s="93" t="s">
        <v>389</v>
      </c>
      <c r="C16" s="95">
        <v>59450</v>
      </c>
      <c r="D16" s="95">
        <v>59450</v>
      </c>
      <c r="E16" s="86" t="s">
        <v>385</v>
      </c>
      <c r="F16" s="90"/>
      <c r="G16" s="89"/>
      <c r="H16" s="91"/>
      <c r="I16" s="91" t="s">
        <v>358</v>
      </c>
      <c r="J16" s="91" t="s">
        <v>358</v>
      </c>
    </row>
    <row r="17" spans="1:10" ht="15.6" x14ac:dyDescent="0.3">
      <c r="A17" s="122"/>
      <c r="B17" s="93" t="s">
        <v>384</v>
      </c>
      <c r="C17" s="95">
        <v>12534.5</v>
      </c>
      <c r="D17" s="95">
        <v>12534.5</v>
      </c>
      <c r="E17" s="86" t="s">
        <v>385</v>
      </c>
      <c r="F17" s="90"/>
      <c r="G17" s="89"/>
      <c r="H17" s="91"/>
      <c r="I17" s="91" t="s">
        <v>358</v>
      </c>
      <c r="J17" s="91" t="s">
        <v>358</v>
      </c>
    </row>
    <row r="18" spans="1:10" ht="15.6" x14ac:dyDescent="0.3">
      <c r="A18" s="122"/>
      <c r="B18" s="93" t="s">
        <v>384</v>
      </c>
      <c r="C18" s="95">
        <v>12534.5</v>
      </c>
      <c r="D18" s="95">
        <v>12534.5</v>
      </c>
      <c r="E18" s="86" t="s">
        <v>385</v>
      </c>
      <c r="F18" s="90"/>
      <c r="G18" s="89"/>
      <c r="H18" s="91"/>
      <c r="I18" s="91" t="s">
        <v>358</v>
      </c>
      <c r="J18" s="91" t="s">
        <v>358</v>
      </c>
    </row>
    <row r="19" spans="1:10" ht="15.6" x14ac:dyDescent="0.3">
      <c r="A19" s="122"/>
      <c r="B19" s="93" t="s">
        <v>391</v>
      </c>
      <c r="C19" s="95">
        <v>10211</v>
      </c>
      <c r="D19" s="95">
        <v>10211</v>
      </c>
      <c r="E19" s="86" t="s">
        <v>390</v>
      </c>
      <c r="F19" s="90"/>
      <c r="G19" s="89"/>
      <c r="H19" s="91"/>
      <c r="I19" s="91" t="s">
        <v>358</v>
      </c>
      <c r="J19" s="91" t="s">
        <v>358</v>
      </c>
    </row>
    <row r="20" spans="1:10" ht="31.2" x14ac:dyDescent="0.3">
      <c r="A20" s="122"/>
      <c r="B20" s="93" t="s">
        <v>386</v>
      </c>
      <c r="C20" s="95">
        <v>12800</v>
      </c>
      <c r="D20" s="95">
        <v>12800</v>
      </c>
      <c r="E20" s="86" t="s">
        <v>387</v>
      </c>
      <c r="F20" s="90"/>
      <c r="G20" s="89"/>
      <c r="H20" s="91"/>
      <c r="I20" s="91" t="s">
        <v>358</v>
      </c>
      <c r="J20" s="91" t="s">
        <v>358</v>
      </c>
    </row>
    <row r="21" spans="1:10" ht="46.8" x14ac:dyDescent="0.3">
      <c r="A21" s="122"/>
      <c r="B21" s="93" t="s">
        <v>388</v>
      </c>
      <c r="C21" s="95">
        <v>10850</v>
      </c>
      <c r="D21" s="95">
        <v>10850</v>
      </c>
      <c r="E21" s="86" t="s">
        <v>367</v>
      </c>
      <c r="F21" s="90"/>
      <c r="G21" s="89"/>
      <c r="H21" s="91"/>
      <c r="I21" s="91" t="s">
        <v>358</v>
      </c>
      <c r="J21" s="91" t="s">
        <v>358</v>
      </c>
    </row>
    <row r="22" spans="1:10" ht="15.6" x14ac:dyDescent="0.3">
      <c r="B22" s="98" t="s">
        <v>375</v>
      </c>
      <c r="C22" s="100">
        <f>C11+C12+C13+C14+C15+C16+C17+C18+C19+C20+C21</f>
        <v>196280</v>
      </c>
      <c r="D22" s="100">
        <f>D11+D12+D13+D14+D15+D16+D17+D18+D19+D20+D21</f>
        <v>196280</v>
      </c>
      <c r="E22" s="86"/>
      <c r="F22" s="90"/>
      <c r="G22" s="89"/>
      <c r="H22" s="91"/>
      <c r="I22" s="91" t="s">
        <v>358</v>
      </c>
      <c r="J22" s="91" t="s">
        <v>358</v>
      </c>
    </row>
    <row r="24" spans="1:10" ht="15.6" x14ac:dyDescent="0.3">
      <c r="B24" s="118" t="s">
        <v>439</v>
      </c>
      <c r="C24" s="117">
        <f>C9+C22</f>
        <v>221720</v>
      </c>
      <c r="D24" s="117">
        <f>D9+D22</f>
        <v>221720</v>
      </c>
    </row>
  </sheetData>
  <mergeCells count="4">
    <mergeCell ref="A1:J1"/>
    <mergeCell ref="A2:J2"/>
    <mergeCell ref="A3:J3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7" workbookViewId="0">
      <selection activeCell="N8" sqref="N8"/>
    </sheetView>
  </sheetViews>
  <sheetFormatPr defaultRowHeight="14.4" x14ac:dyDescent="0.3"/>
  <cols>
    <col min="1" max="1" width="3.77734375" customWidth="1"/>
    <col min="2" max="2" width="27.88671875" customWidth="1"/>
    <col min="3" max="3" width="8" customWidth="1"/>
    <col min="4" max="4" width="10.88671875" customWidth="1"/>
    <col min="5" max="5" width="10.6640625" customWidth="1"/>
    <col min="6" max="6" width="8.21875" customWidth="1"/>
    <col min="7" max="7" width="12.33203125" customWidth="1"/>
    <col min="8" max="8" width="7" customWidth="1"/>
    <col min="9" max="9" width="9.5546875" customWidth="1"/>
    <col min="10" max="10" width="12.33203125" customWidth="1"/>
    <col min="11" max="11" width="10.33203125" customWidth="1"/>
    <col min="12" max="12" width="12" customWidth="1"/>
  </cols>
  <sheetData>
    <row r="1" spans="1:12" ht="24.6" customHeight="1" x14ac:dyDescent="0.3">
      <c r="A1" s="133" t="s">
        <v>424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01.4" customHeight="1" x14ac:dyDescent="0.3">
      <c r="A2" s="152" t="s">
        <v>426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7.399999999999999" x14ac:dyDescent="0.3">
      <c r="A3" s="133" t="s">
        <v>444</v>
      </c>
      <c r="B3" s="133"/>
      <c r="C3" s="133"/>
      <c r="D3" s="133"/>
      <c r="E3" s="133"/>
      <c r="F3" s="133"/>
      <c r="G3" s="133"/>
      <c r="H3" s="133"/>
      <c r="I3" s="133"/>
    </row>
    <row r="5" spans="1:12" ht="99.6" customHeight="1" x14ac:dyDescent="0.3">
      <c r="A5" s="80"/>
      <c r="B5" s="81" t="s">
        <v>408</v>
      </c>
      <c r="C5" s="82" t="s">
        <v>409</v>
      </c>
      <c r="D5" s="82" t="s">
        <v>410</v>
      </c>
      <c r="E5" s="82" t="s">
        <v>411</v>
      </c>
      <c r="F5" s="82" t="s">
        <v>412</v>
      </c>
      <c r="G5" s="96" t="s">
        <v>413</v>
      </c>
      <c r="H5" s="82" t="s">
        <v>414</v>
      </c>
      <c r="I5" s="82" t="s">
        <v>415</v>
      </c>
      <c r="J5" s="106" t="s">
        <v>416</v>
      </c>
      <c r="K5" s="106" t="s">
        <v>417</v>
      </c>
      <c r="L5" s="106" t="s">
        <v>418</v>
      </c>
    </row>
    <row r="6" spans="1:12" ht="141.6" customHeight="1" x14ac:dyDescent="0.3">
      <c r="A6" s="83"/>
      <c r="B6" s="73" t="s">
        <v>427</v>
      </c>
      <c r="C6" s="73" t="s">
        <v>419</v>
      </c>
      <c r="D6" s="76" t="s">
        <v>428</v>
      </c>
      <c r="E6" s="102" t="s">
        <v>420</v>
      </c>
      <c r="F6" s="103" t="s">
        <v>421</v>
      </c>
      <c r="G6" s="104">
        <v>51301001</v>
      </c>
      <c r="H6" s="105" t="s">
        <v>422</v>
      </c>
      <c r="I6" s="72"/>
      <c r="J6" s="155">
        <v>242411.5</v>
      </c>
      <c r="K6" s="155">
        <v>242411.5</v>
      </c>
      <c r="L6" s="113">
        <v>5</v>
      </c>
    </row>
    <row r="8" spans="1:12" ht="202.8" x14ac:dyDescent="0.3">
      <c r="A8" s="83"/>
      <c r="B8" s="73" t="s">
        <v>441</v>
      </c>
      <c r="C8" s="73" t="s">
        <v>419</v>
      </c>
      <c r="D8" s="76" t="s">
        <v>428</v>
      </c>
      <c r="E8" s="102" t="s">
        <v>440</v>
      </c>
      <c r="F8" s="103" t="s">
        <v>431</v>
      </c>
      <c r="G8" s="104" t="s">
        <v>432</v>
      </c>
      <c r="H8" s="105" t="s">
        <v>433</v>
      </c>
      <c r="I8" s="72"/>
      <c r="J8" s="155">
        <v>1257165.6000000001</v>
      </c>
      <c r="K8" s="155">
        <v>1257165.6000000001</v>
      </c>
      <c r="L8" s="113">
        <v>7</v>
      </c>
    </row>
  </sheetData>
  <mergeCells count="3">
    <mergeCell ref="A3:I3"/>
    <mergeCell ref="A1:L1"/>
    <mergeCell ref="A2:L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Rizvan</dc:creator>
  <cp:lastModifiedBy>3tok</cp:lastModifiedBy>
  <cp:lastPrinted>2018-04-25T12:13:46Z</cp:lastPrinted>
  <dcterms:created xsi:type="dcterms:W3CDTF">2017-07-18T18:45:09Z</dcterms:created>
  <dcterms:modified xsi:type="dcterms:W3CDTF">2019-08-26T09:04:20Z</dcterms:modified>
</cp:coreProperties>
</file>