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5" yWindow="14" windowWidth="15229" windowHeight="117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  <c r="G7" i="1" l="1"/>
  <c r="H7" i="1"/>
  <c r="H6" i="1" s="1"/>
  <c r="G11" i="1"/>
  <c r="G6" i="1" s="1"/>
  <c r="H11" i="1"/>
  <c r="F12" i="1"/>
  <c r="D12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5" i="1"/>
  <c r="F56" i="1"/>
  <c r="F54" i="1"/>
  <c r="F52" i="1"/>
  <c r="F51" i="1"/>
  <c r="F47" i="1"/>
  <c r="F33" i="1"/>
  <c r="F17" i="1"/>
  <c r="F15" i="1"/>
  <c r="F9" i="1"/>
  <c r="F10" i="1"/>
  <c r="F13" i="1"/>
  <c r="F8" i="1"/>
  <c r="F7" i="1" s="1"/>
  <c r="D11" i="1" l="1"/>
  <c r="F11" i="1"/>
  <c r="F6" i="1" s="1"/>
  <c r="C6" i="1"/>
  <c r="D13" i="1"/>
  <c r="D8" i="1"/>
  <c r="C16" i="1" l="1"/>
  <c r="G16" i="1"/>
  <c r="H16" i="1"/>
  <c r="D55" i="1" l="1"/>
  <c r="D15" i="1"/>
  <c r="H46" i="1"/>
  <c r="G46" i="1"/>
  <c r="C46" i="1"/>
  <c r="D47" i="1"/>
  <c r="D48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45" i="1"/>
  <c r="D44" i="1"/>
  <c r="D43" i="1"/>
  <c r="D42" i="1"/>
  <c r="D41" i="1"/>
  <c r="D40" i="1"/>
  <c r="D39" i="1"/>
  <c r="D38" i="1"/>
  <c r="D37" i="1"/>
  <c r="D36" i="1"/>
  <c r="D35" i="1"/>
  <c r="D33" i="1"/>
  <c r="G32" i="1"/>
  <c r="H32" i="1"/>
  <c r="D51" i="1"/>
  <c r="D52" i="1"/>
  <c r="D56" i="1"/>
  <c r="D10" i="1"/>
  <c r="G50" i="1"/>
  <c r="G53" i="1"/>
  <c r="H50" i="1"/>
  <c r="H53" i="1"/>
  <c r="C53" i="1"/>
  <c r="C32" i="1"/>
  <c r="C50" i="1"/>
  <c r="D9" i="1" l="1"/>
  <c r="D7" i="1" s="1"/>
  <c r="D6" i="1" s="1"/>
  <c r="D17" i="1"/>
  <c r="D16" i="1" s="1"/>
  <c r="F16" i="1"/>
  <c r="D50" i="1"/>
  <c r="C14" i="1"/>
  <c r="C57" i="1" s="1"/>
  <c r="G14" i="1"/>
  <c r="G57" i="1" s="1"/>
  <c r="F50" i="1"/>
  <c r="H14" i="1"/>
  <c r="H57" i="1" s="1"/>
  <c r="D54" i="1"/>
  <c r="D53" i="1" s="1"/>
  <c r="F53" i="1"/>
  <c r="D34" i="1"/>
  <c r="D32" i="1" s="1"/>
  <c r="F32" i="1"/>
  <c r="F46" i="1"/>
  <c r="D49" i="1"/>
  <c r="D46" i="1" s="1"/>
  <c r="F14" i="1" l="1"/>
  <c r="F57" i="1" s="1"/>
  <c r="D14" i="1"/>
  <c r="D57" i="1" s="1"/>
</calcChain>
</file>

<file path=xl/sharedStrings.xml><?xml version="1.0" encoding="utf-8"?>
<sst xmlns="http://schemas.openxmlformats.org/spreadsheetml/2006/main" count="65" uniqueCount="64">
  <si>
    <t>Итого</t>
  </si>
  <si>
    <t>№ п/п</t>
  </si>
  <si>
    <t>Наименование предприятия</t>
  </si>
  <si>
    <t>колич.   тел. точ.</t>
  </si>
  <si>
    <t>Итого оплаты за наличие и содержание телефонов за год</t>
  </si>
  <si>
    <t>Лимит на услуги междугородней связи</t>
  </si>
  <si>
    <t>Лимит на услуги связи (руб)</t>
  </si>
  <si>
    <t>Абонент. плата за 1 тел. точку в мес. (руб)</t>
  </si>
  <si>
    <t xml:space="preserve">Лимит на интернет услуги </t>
  </si>
  <si>
    <t>Образование</t>
  </si>
  <si>
    <t>Культура</t>
  </si>
  <si>
    <t>Прочие</t>
  </si>
  <si>
    <t>Школы</t>
  </si>
  <si>
    <t>Дет. сады</t>
  </si>
  <si>
    <t>Прочие обр. учреж.</t>
  </si>
  <si>
    <t>Центр. библиотека</t>
  </si>
  <si>
    <t>Управ. образов.</t>
  </si>
  <si>
    <t>Фин. Управление</t>
  </si>
  <si>
    <t>ДШИ Дубки</t>
  </si>
  <si>
    <t xml:space="preserve">Отдел опеки </t>
  </si>
  <si>
    <t xml:space="preserve">                Примечание: Месячная абонентная плата за обслуж. 1-го телефона с НДС - 300 руб. </t>
  </si>
  <si>
    <t xml:space="preserve">                                        Месячная  плата за мобильную связь на 1 учреждение с НДС   - 150 руб. </t>
  </si>
  <si>
    <t>Администрация МР</t>
  </si>
  <si>
    <t>ЗАГС</t>
  </si>
  <si>
    <t>Приложение 3
к постановлению администрации 
МР «Казбековский район» от
«___» ________ 2016 г.   №___</t>
  </si>
  <si>
    <t>Муниципальные органы</t>
  </si>
  <si>
    <t>Расчет</t>
  </si>
  <si>
    <t>прогнозных объемов услуг электросвязи организаций, финансируемых 
из бюджета Казбековского района на 2017 год</t>
  </si>
  <si>
    <t>МКОУ «Калининульская начальная общеобразовательная школа»</t>
  </si>
  <si>
    <t xml:space="preserve"> МКОУ "Госталинская основная общеобразовательная школа"</t>
  </si>
  <si>
    <t>МКОУ «Буртунайская средняя общеобразовательная школа»</t>
  </si>
  <si>
    <t>МКОУ «Дылымский многопрофильный лицей им.И.Гаджиева»</t>
  </si>
  <si>
    <t>МКОУ «Ленинаульская средняя общеобразовательная школа №1 имени Героя Советского Союза Ханпаши Нурадилова"</t>
  </si>
  <si>
    <t>МКОУ «Дылымская гимназия имени Махмуда Салимгереева»</t>
  </si>
  <si>
    <t>МКОУ «Ленинаульская средняя общеобразовательная школа №2 имени Героя Российской Федерации Юрия Салимханова»</t>
  </si>
  <si>
    <t>МКОУ «Дубкинская средняя общеобразовательная школа им.Н.Салимханова»</t>
  </si>
  <si>
    <t>МКОУ «Алмакская средняя общеобразовательная школа»</t>
  </si>
  <si>
    <t>МКОУ «Артлухская основная общеобразовательная школа»</t>
  </si>
  <si>
    <t>МКОУ «Гертминская средняя общеобразовательная школа им. Абдулмуслимова М.А."</t>
  </si>
  <si>
    <t>МКОУ «Гимназия Культуры мира» имени Нуцалова К.Г.</t>
  </si>
  <si>
    <t>МКОУ «Инчхинская средняя общеобразовательная школа»</t>
  </si>
  <si>
    <t>МКОУ «Калининульская средняя общеобразовательная школа имени Героя России Гайирханова М.М.»</t>
  </si>
  <si>
    <t>МКОУ «Хубарская средняя общеобразовательная школа»</t>
  </si>
  <si>
    <t>МКДОУ «Детский сад №1 Ромашка» пос. Дубки</t>
  </si>
  <si>
    <t xml:space="preserve">МКДОУ «Детский сад общеразвивающего вида №2 Солнышко» пос. Дубки </t>
  </si>
  <si>
    <t>МКДОУ "ЦРР- №1"Сказка" с.Дылым</t>
  </si>
  <si>
    <t>МКДОУ «Детский сад общеразвивающего вида №2 «Светлячок» с.Дылым</t>
  </si>
  <si>
    <t>МБДОУ "ЦРР-детский сад №3"Журавушка" с. Дылым</t>
  </si>
  <si>
    <t>МКДОУ "Детский сад "Чебурашка" с. Ленинаул</t>
  </si>
  <si>
    <t>МКДОУ "Д\с «Колобок» с.Алмак</t>
  </si>
  <si>
    <t>МКДОУ "Детский сад "Буратино" с.Буртунай</t>
  </si>
  <si>
    <t>МКДОУ «Детский сад «Лачен» с.Гертма</t>
  </si>
  <si>
    <t>МКДОУ "Детский сад "Улыбка" с.Гуни</t>
  </si>
  <si>
    <t>МКДОУ «Детский сад Солнышко» с.Инчха</t>
  </si>
  <si>
    <t>МКДОУ "Детский сад "Колокольчик" с.Калининаул</t>
  </si>
  <si>
    <t>МКДОУ «Детский сад Ласточка» с. Хубар</t>
  </si>
  <si>
    <t>МБОУ ДОД "ДЮСШ им.Мусы Азаева"</t>
  </si>
  <si>
    <t>МКОУ ДО "РДШИ"</t>
  </si>
  <si>
    <t>МКУ "Центр традиционной культуры народов России"</t>
  </si>
  <si>
    <t>МКУ "Управление сельского хозяйства"</t>
  </si>
  <si>
    <t>МБУ "ЕИЦ Казбековского района"</t>
  </si>
  <si>
    <t>МКУ "АХЦ"</t>
  </si>
  <si>
    <t>МКУ ИМЦ</t>
  </si>
  <si>
    <t>МКУ "ЕДДС Казбековского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</si>
</sst>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i/>
      <sz val="9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9" fillId="3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selection activeCell="B56" sqref="B56"/>
    </sheetView>
  </sheetViews>
  <sheetFormatPr defaultRowHeight="12.9" x14ac:dyDescent="0.2"/>
  <cols>
    <col min="1" max="1" width="4.5" customWidth="1"/>
    <col min="2" max="2" width="37.875" customWidth="1"/>
    <col min="3" max="3" width="7.625" customWidth="1"/>
    <col min="4" max="4" width="10.625" customWidth="1"/>
    <col min="5" max="5" width="10.5" customWidth="1"/>
    <col min="6" max="6" width="13.25" customWidth="1"/>
    <col min="7" max="7" width="12.875" customWidth="1"/>
    <col min="8" max="8" width="11.5" customWidth="1"/>
  </cols>
  <sheetData>
    <row r="1" spans="1:8" ht="53.35" customHeight="1" x14ac:dyDescent="0.25">
      <c r="A1" s="27" t="s">
        <v>24</v>
      </c>
      <c r="B1" s="28"/>
      <c r="C1" s="28"/>
      <c r="D1" s="28"/>
      <c r="E1" s="28"/>
      <c r="F1" s="28"/>
      <c r="G1" s="28"/>
      <c r="H1" s="28"/>
    </row>
    <row r="2" spans="1:8" ht="13.6" x14ac:dyDescent="0.25">
      <c r="A2" s="30" t="s">
        <v>26</v>
      </c>
      <c r="B2" s="30"/>
      <c r="C2" s="30"/>
      <c r="D2" s="30"/>
      <c r="E2" s="30"/>
      <c r="F2" s="30"/>
      <c r="G2" s="30"/>
      <c r="H2" s="30"/>
    </row>
    <row r="3" spans="1:8" ht="29.9" customHeight="1" x14ac:dyDescent="0.2">
      <c r="A3" s="33" t="s">
        <v>27</v>
      </c>
      <c r="B3" s="34"/>
      <c r="C3" s="34"/>
      <c r="D3" s="34"/>
      <c r="E3" s="34"/>
      <c r="F3" s="34"/>
      <c r="G3" s="34"/>
      <c r="H3" s="34"/>
    </row>
    <row r="5" spans="1:8" ht="93.75" x14ac:dyDescent="0.2">
      <c r="A5" s="6" t="s">
        <v>1</v>
      </c>
      <c r="B5" s="6" t="s">
        <v>2</v>
      </c>
      <c r="C5" s="6" t="s">
        <v>3</v>
      </c>
      <c r="D5" s="6" t="s">
        <v>6</v>
      </c>
      <c r="E5" s="6" t="s">
        <v>7</v>
      </c>
      <c r="F5" s="6" t="s">
        <v>4</v>
      </c>
      <c r="G5" s="6" t="s">
        <v>5</v>
      </c>
      <c r="H5" s="7" t="s">
        <v>8</v>
      </c>
    </row>
    <row r="6" spans="1:8" ht="30.25" customHeight="1" x14ac:dyDescent="0.2">
      <c r="A6" s="8"/>
      <c r="B6" s="8" t="s">
        <v>25</v>
      </c>
      <c r="C6" s="9">
        <f>C7</f>
        <v>23</v>
      </c>
      <c r="D6" s="9">
        <f>D7+D11</f>
        <v>242240</v>
      </c>
      <c r="E6" s="9"/>
      <c r="F6" s="9">
        <f t="shared" ref="F6:H6" si="0">F7+F11</f>
        <v>90000</v>
      </c>
      <c r="G6" s="9">
        <f t="shared" si="0"/>
        <v>65640</v>
      </c>
      <c r="H6" s="9">
        <f t="shared" si="0"/>
        <v>86600</v>
      </c>
    </row>
    <row r="7" spans="1:8" ht="14.45" customHeight="1" x14ac:dyDescent="0.2">
      <c r="A7" s="6"/>
      <c r="B7" s="20" t="s">
        <v>61</v>
      </c>
      <c r="C7" s="20">
        <f>SUM(C8:C10)</f>
        <v>23</v>
      </c>
      <c r="D7" s="21">
        <f>SUM(D8:D10)</f>
        <v>215440</v>
      </c>
      <c r="E7" s="21"/>
      <c r="F7" s="21">
        <f t="shared" ref="F7:H7" si="1">SUM(F8:F10)</f>
        <v>82800</v>
      </c>
      <c r="G7" s="21">
        <f t="shared" si="1"/>
        <v>65640</v>
      </c>
      <c r="H7" s="21">
        <f t="shared" si="1"/>
        <v>67000</v>
      </c>
    </row>
    <row r="8" spans="1:8" ht="14.45" customHeight="1" x14ac:dyDescent="0.2">
      <c r="A8" s="11">
        <v>1</v>
      </c>
      <c r="B8" s="10" t="s">
        <v>22</v>
      </c>
      <c r="C8" s="11">
        <v>18</v>
      </c>
      <c r="D8" s="12">
        <f>F8+G8+H8</f>
        <v>156040</v>
      </c>
      <c r="E8" s="13">
        <v>300</v>
      </c>
      <c r="F8" s="12">
        <f>E8*C8*12</f>
        <v>64800</v>
      </c>
      <c r="G8" s="12">
        <v>60240</v>
      </c>
      <c r="H8" s="24">
        <v>31000</v>
      </c>
    </row>
    <row r="9" spans="1:8" ht="15.65" x14ac:dyDescent="0.2">
      <c r="A9" s="11">
        <v>2</v>
      </c>
      <c r="B9" s="10" t="s">
        <v>16</v>
      </c>
      <c r="C9" s="11">
        <v>3</v>
      </c>
      <c r="D9" s="12">
        <f>F9+G9+H9</f>
        <v>31800</v>
      </c>
      <c r="E9" s="13">
        <v>300</v>
      </c>
      <c r="F9" s="12">
        <f>E9*C9*12</f>
        <v>10800</v>
      </c>
      <c r="G9" s="12">
        <v>3000</v>
      </c>
      <c r="H9" s="24">
        <v>18000</v>
      </c>
    </row>
    <row r="10" spans="1:8" ht="15.65" x14ac:dyDescent="0.2">
      <c r="A10" s="11">
        <v>3</v>
      </c>
      <c r="B10" s="10" t="s">
        <v>17</v>
      </c>
      <c r="C10" s="11">
        <v>2</v>
      </c>
      <c r="D10" s="12">
        <f>F10+G10+H10</f>
        <v>27600</v>
      </c>
      <c r="E10" s="13">
        <v>300</v>
      </c>
      <c r="F10" s="12">
        <f>E10*C10*12</f>
        <v>7200</v>
      </c>
      <c r="G10" s="12">
        <v>2400</v>
      </c>
      <c r="H10" s="24">
        <v>18000</v>
      </c>
    </row>
    <row r="11" spans="1:8" ht="12.1" customHeight="1" x14ac:dyDescent="0.2">
      <c r="A11" s="11"/>
      <c r="B11" s="20" t="s">
        <v>11</v>
      </c>
      <c r="C11" s="20"/>
      <c r="D11" s="21">
        <f>SUM(D12:D13)</f>
        <v>26800</v>
      </c>
      <c r="E11" s="21"/>
      <c r="F11" s="21">
        <f t="shared" ref="F11:H11" si="2">SUM(F12:F13)</f>
        <v>7200</v>
      </c>
      <c r="G11" s="21">
        <f t="shared" si="2"/>
        <v>0</v>
      </c>
      <c r="H11" s="21">
        <f t="shared" si="2"/>
        <v>19600</v>
      </c>
    </row>
    <row r="12" spans="1:8" ht="15.65" x14ac:dyDescent="0.2">
      <c r="A12" s="11">
        <v>1</v>
      </c>
      <c r="B12" s="10" t="s">
        <v>23</v>
      </c>
      <c r="C12" s="11">
        <v>1</v>
      </c>
      <c r="D12" s="12">
        <f>F12+G12+H12</f>
        <v>23200</v>
      </c>
      <c r="E12" s="13">
        <v>300</v>
      </c>
      <c r="F12" s="12">
        <f>E12*C12*12</f>
        <v>3600</v>
      </c>
      <c r="G12" s="12">
        <v>0</v>
      </c>
      <c r="H12" s="24">
        <v>19600</v>
      </c>
    </row>
    <row r="13" spans="1:8" ht="15.65" x14ac:dyDescent="0.2">
      <c r="A13" s="11">
        <v>2</v>
      </c>
      <c r="B13" s="10" t="s">
        <v>19</v>
      </c>
      <c r="C13" s="11">
        <v>1</v>
      </c>
      <c r="D13" s="12">
        <f>F13+G13+H13</f>
        <v>3600</v>
      </c>
      <c r="E13" s="13">
        <v>300</v>
      </c>
      <c r="F13" s="12">
        <f>E13*C13*12</f>
        <v>3600</v>
      </c>
      <c r="G13" s="12">
        <v>0</v>
      </c>
      <c r="H13" s="14">
        <v>0</v>
      </c>
    </row>
    <row r="14" spans="1:8" ht="30.25" customHeight="1" x14ac:dyDescent="0.2">
      <c r="A14" s="8"/>
      <c r="B14" s="8" t="s">
        <v>9</v>
      </c>
      <c r="C14" s="15">
        <f>C15+C32+C46+C16</f>
        <v>11</v>
      </c>
      <c r="D14" s="15">
        <f>D15+D32+D46+D16</f>
        <v>243000</v>
      </c>
      <c r="E14" s="15"/>
      <c r="F14" s="15">
        <f>F15+F32+F46+F16</f>
        <v>39600</v>
      </c>
      <c r="G14" s="15">
        <f>G15+G32+G46+G16</f>
        <v>0</v>
      </c>
      <c r="H14" s="15">
        <f>H15+H32+H46+H16</f>
        <v>203400</v>
      </c>
    </row>
    <row r="15" spans="1:8" ht="14.95" customHeight="1" x14ac:dyDescent="0.25">
      <c r="A15" s="11">
        <v>1</v>
      </c>
      <c r="B15" s="16" t="s">
        <v>62</v>
      </c>
      <c r="C15" s="17">
        <v>1</v>
      </c>
      <c r="D15" s="12">
        <f>F15+G15+H15</f>
        <v>3600</v>
      </c>
      <c r="E15" s="13">
        <v>300</v>
      </c>
      <c r="F15" s="12">
        <f>E15*C15*12</f>
        <v>3600</v>
      </c>
      <c r="G15" s="18">
        <v>0</v>
      </c>
      <c r="H15" s="19">
        <v>0</v>
      </c>
    </row>
    <row r="16" spans="1:8" ht="14.95" customHeight="1" x14ac:dyDescent="0.2">
      <c r="A16" s="11"/>
      <c r="B16" s="20" t="s">
        <v>12</v>
      </c>
      <c r="C16" s="21">
        <f t="shared" ref="C16" si="3">SUM(C17:C31)</f>
        <v>3</v>
      </c>
      <c r="D16" s="21">
        <f>SUM(D17:D31)</f>
        <v>109800</v>
      </c>
      <c r="E16" s="22"/>
      <c r="F16" s="21">
        <f>SUM(F17:F31)</f>
        <v>10800</v>
      </c>
      <c r="G16" s="21">
        <f t="shared" ref="G16:H16" si="4">SUM(G17:G31)</f>
        <v>0</v>
      </c>
      <c r="H16" s="21">
        <f t="shared" si="4"/>
        <v>99000</v>
      </c>
    </row>
    <row r="17" spans="1:8" ht="28.55" x14ac:dyDescent="0.25">
      <c r="A17" s="11">
        <v>2</v>
      </c>
      <c r="B17" s="35" t="s">
        <v>28</v>
      </c>
      <c r="C17" s="17">
        <v>0</v>
      </c>
      <c r="D17" s="12">
        <f>F17+G17+H17</f>
        <v>6600</v>
      </c>
      <c r="E17" s="13">
        <v>300</v>
      </c>
      <c r="F17" s="12">
        <f t="shared" ref="F17:F31" si="5">E17*C17*12</f>
        <v>0</v>
      </c>
      <c r="G17" s="18">
        <v>0</v>
      </c>
      <c r="H17" s="19">
        <v>6600</v>
      </c>
    </row>
    <row r="18" spans="1:8" ht="28.55" x14ac:dyDescent="0.25">
      <c r="A18" s="11">
        <v>3</v>
      </c>
      <c r="B18" s="35" t="s">
        <v>29</v>
      </c>
      <c r="C18" s="17">
        <v>0</v>
      </c>
      <c r="D18" s="12">
        <f t="shared" ref="D18:D31" si="6">F18+G18+H18</f>
        <v>6600</v>
      </c>
      <c r="E18" s="13">
        <v>300</v>
      </c>
      <c r="F18" s="12">
        <f t="shared" si="5"/>
        <v>0</v>
      </c>
      <c r="G18" s="18">
        <v>0</v>
      </c>
      <c r="H18" s="19">
        <v>6600</v>
      </c>
    </row>
    <row r="19" spans="1:8" ht="28.55" x14ac:dyDescent="0.25">
      <c r="A19" s="11">
        <v>4</v>
      </c>
      <c r="B19" s="35" t="s">
        <v>30</v>
      </c>
      <c r="C19" s="17">
        <v>0</v>
      </c>
      <c r="D19" s="12">
        <f t="shared" si="6"/>
        <v>6600</v>
      </c>
      <c r="E19" s="13">
        <v>300</v>
      </c>
      <c r="F19" s="12">
        <f t="shared" si="5"/>
        <v>0</v>
      </c>
      <c r="G19" s="18">
        <v>0</v>
      </c>
      <c r="H19" s="19">
        <v>6600</v>
      </c>
    </row>
    <row r="20" spans="1:8" ht="28.55" x14ac:dyDescent="0.25">
      <c r="A20" s="11">
        <v>5</v>
      </c>
      <c r="B20" s="35" t="s">
        <v>31</v>
      </c>
      <c r="C20" s="17">
        <v>1</v>
      </c>
      <c r="D20" s="12">
        <f t="shared" si="6"/>
        <v>10200</v>
      </c>
      <c r="E20" s="13">
        <v>300</v>
      </c>
      <c r="F20" s="12">
        <f t="shared" si="5"/>
        <v>3600</v>
      </c>
      <c r="G20" s="18">
        <v>0</v>
      </c>
      <c r="H20" s="19">
        <v>6600</v>
      </c>
    </row>
    <row r="21" spans="1:8" ht="40.75" x14ac:dyDescent="0.25">
      <c r="A21" s="11">
        <v>6</v>
      </c>
      <c r="B21" s="36" t="s">
        <v>32</v>
      </c>
      <c r="C21" s="17">
        <v>0</v>
      </c>
      <c r="D21" s="12">
        <f t="shared" si="6"/>
        <v>6600</v>
      </c>
      <c r="E21" s="13">
        <v>300</v>
      </c>
      <c r="F21" s="12">
        <f t="shared" si="5"/>
        <v>0</v>
      </c>
      <c r="G21" s="18">
        <v>0</v>
      </c>
      <c r="H21" s="19">
        <v>6600</v>
      </c>
    </row>
    <row r="22" spans="1:8" ht="28.55" x14ac:dyDescent="0.25">
      <c r="A22" s="11">
        <v>7</v>
      </c>
      <c r="B22" s="35" t="s">
        <v>33</v>
      </c>
      <c r="C22" s="17">
        <v>1</v>
      </c>
      <c r="D22" s="12">
        <f t="shared" si="6"/>
        <v>10200</v>
      </c>
      <c r="E22" s="13">
        <v>300</v>
      </c>
      <c r="F22" s="12">
        <f t="shared" si="5"/>
        <v>3600</v>
      </c>
      <c r="G22" s="18">
        <v>0</v>
      </c>
      <c r="H22" s="19">
        <v>6600</v>
      </c>
    </row>
    <row r="23" spans="1:8" ht="40.75" x14ac:dyDescent="0.25">
      <c r="A23" s="11">
        <v>8</v>
      </c>
      <c r="B23" s="36" t="s">
        <v>34</v>
      </c>
      <c r="C23" s="17">
        <v>0</v>
      </c>
      <c r="D23" s="12">
        <f t="shared" si="6"/>
        <v>6600</v>
      </c>
      <c r="E23" s="13">
        <v>300</v>
      </c>
      <c r="F23" s="12">
        <f t="shared" si="5"/>
        <v>0</v>
      </c>
      <c r="G23" s="18">
        <v>0</v>
      </c>
      <c r="H23" s="19">
        <v>6600</v>
      </c>
    </row>
    <row r="24" spans="1:8" ht="42.8" x14ac:dyDescent="0.25">
      <c r="A24" s="11">
        <v>9</v>
      </c>
      <c r="B24" s="35" t="s">
        <v>35</v>
      </c>
      <c r="C24" s="17">
        <v>1</v>
      </c>
      <c r="D24" s="12">
        <f t="shared" si="6"/>
        <v>10200</v>
      </c>
      <c r="E24" s="13">
        <v>300</v>
      </c>
      <c r="F24" s="12">
        <f t="shared" si="5"/>
        <v>3600</v>
      </c>
      <c r="G24" s="18">
        <v>0</v>
      </c>
      <c r="H24" s="19">
        <v>6600</v>
      </c>
    </row>
    <row r="25" spans="1:8" ht="28.55" x14ac:dyDescent="0.25">
      <c r="A25" s="11">
        <v>10</v>
      </c>
      <c r="B25" s="35" t="s">
        <v>36</v>
      </c>
      <c r="C25" s="17">
        <v>0</v>
      </c>
      <c r="D25" s="12">
        <f t="shared" si="6"/>
        <v>6600</v>
      </c>
      <c r="E25" s="13">
        <v>300</v>
      </c>
      <c r="F25" s="12">
        <f t="shared" si="5"/>
        <v>0</v>
      </c>
      <c r="G25" s="18">
        <v>0</v>
      </c>
      <c r="H25" s="19">
        <v>6600</v>
      </c>
    </row>
    <row r="26" spans="1:8" ht="28.55" x14ac:dyDescent="0.25">
      <c r="A26" s="11">
        <v>11</v>
      </c>
      <c r="B26" s="35" t="s">
        <v>37</v>
      </c>
      <c r="C26" s="17">
        <v>0</v>
      </c>
      <c r="D26" s="12">
        <f t="shared" si="6"/>
        <v>6600</v>
      </c>
      <c r="E26" s="13">
        <v>300</v>
      </c>
      <c r="F26" s="12">
        <f t="shared" si="5"/>
        <v>0</v>
      </c>
      <c r="G26" s="18">
        <v>0</v>
      </c>
      <c r="H26" s="19">
        <v>6600</v>
      </c>
    </row>
    <row r="27" spans="1:8" ht="42.8" x14ac:dyDescent="0.25">
      <c r="A27" s="11">
        <v>12</v>
      </c>
      <c r="B27" s="35" t="s">
        <v>38</v>
      </c>
      <c r="C27" s="17">
        <v>0</v>
      </c>
      <c r="D27" s="12">
        <f t="shared" si="6"/>
        <v>6600</v>
      </c>
      <c r="E27" s="13">
        <v>300</v>
      </c>
      <c r="F27" s="12">
        <f t="shared" si="5"/>
        <v>0</v>
      </c>
      <c r="G27" s="18">
        <v>0</v>
      </c>
      <c r="H27" s="19">
        <v>6600</v>
      </c>
    </row>
    <row r="28" spans="1:8" ht="28.55" x14ac:dyDescent="0.25">
      <c r="A28" s="11">
        <v>13</v>
      </c>
      <c r="B28" s="37" t="s">
        <v>39</v>
      </c>
      <c r="C28" s="17">
        <v>0</v>
      </c>
      <c r="D28" s="12">
        <f t="shared" si="6"/>
        <v>6600</v>
      </c>
      <c r="E28" s="13">
        <v>300</v>
      </c>
      <c r="F28" s="12">
        <f t="shared" si="5"/>
        <v>0</v>
      </c>
      <c r="G28" s="18">
        <v>0</v>
      </c>
      <c r="H28" s="19">
        <v>6600</v>
      </c>
    </row>
    <row r="29" spans="1:8" ht="28.55" x14ac:dyDescent="0.25">
      <c r="A29" s="11">
        <v>14</v>
      </c>
      <c r="B29" s="35" t="s">
        <v>40</v>
      </c>
      <c r="C29" s="17">
        <v>0</v>
      </c>
      <c r="D29" s="12">
        <f t="shared" si="6"/>
        <v>6600</v>
      </c>
      <c r="E29" s="13">
        <v>300</v>
      </c>
      <c r="F29" s="12">
        <f t="shared" si="5"/>
        <v>0</v>
      </c>
      <c r="G29" s="18">
        <v>0</v>
      </c>
      <c r="H29" s="19">
        <v>6600</v>
      </c>
    </row>
    <row r="30" spans="1:8" ht="42.8" x14ac:dyDescent="0.25">
      <c r="A30" s="11">
        <v>15</v>
      </c>
      <c r="B30" s="35" t="s">
        <v>41</v>
      </c>
      <c r="C30" s="17">
        <v>0</v>
      </c>
      <c r="D30" s="12">
        <f t="shared" si="6"/>
        <v>6600</v>
      </c>
      <c r="E30" s="13">
        <v>300</v>
      </c>
      <c r="F30" s="12">
        <f t="shared" si="5"/>
        <v>0</v>
      </c>
      <c r="G30" s="18">
        <v>0</v>
      </c>
      <c r="H30" s="19">
        <v>6600</v>
      </c>
    </row>
    <row r="31" spans="1:8" ht="28.55" x14ac:dyDescent="0.25">
      <c r="A31" s="11">
        <v>16</v>
      </c>
      <c r="B31" s="35" t="s">
        <v>42</v>
      </c>
      <c r="C31" s="17">
        <v>0</v>
      </c>
      <c r="D31" s="12">
        <f t="shared" si="6"/>
        <v>6600</v>
      </c>
      <c r="E31" s="13">
        <v>300</v>
      </c>
      <c r="F31" s="12">
        <f t="shared" si="5"/>
        <v>0</v>
      </c>
      <c r="G31" s="18">
        <v>0</v>
      </c>
      <c r="H31" s="19">
        <v>6600</v>
      </c>
    </row>
    <row r="32" spans="1:8" ht="14.95" customHeight="1" x14ac:dyDescent="0.2">
      <c r="A32" s="11"/>
      <c r="B32" s="20" t="s">
        <v>13</v>
      </c>
      <c r="C32" s="20">
        <f>SUM(C33:C45)</f>
        <v>5</v>
      </c>
      <c r="D32" s="20">
        <f>SUM(D33:D45)</f>
        <v>103800</v>
      </c>
      <c r="E32" s="22"/>
      <c r="F32" s="20">
        <f>SUM(F33:F45)</f>
        <v>18000</v>
      </c>
      <c r="G32" s="20">
        <f>SUM(G33:G45)</f>
        <v>0</v>
      </c>
      <c r="H32" s="23">
        <f>SUM(H33:H45)</f>
        <v>85800</v>
      </c>
    </row>
    <row r="33" spans="1:8" ht="28.55" x14ac:dyDescent="0.25">
      <c r="A33" s="11">
        <v>17</v>
      </c>
      <c r="B33" s="35" t="s">
        <v>43</v>
      </c>
      <c r="C33" s="17">
        <v>1</v>
      </c>
      <c r="D33" s="12">
        <f>F33+G33+H33</f>
        <v>10200</v>
      </c>
      <c r="E33" s="13">
        <v>300</v>
      </c>
      <c r="F33" s="12">
        <f t="shared" ref="F33:F45" si="7">E33*C33*12</f>
        <v>3600</v>
      </c>
      <c r="G33" s="18">
        <v>0</v>
      </c>
      <c r="H33" s="19">
        <v>6600</v>
      </c>
    </row>
    <row r="34" spans="1:8" ht="28.55" x14ac:dyDescent="0.25">
      <c r="A34" s="11">
        <v>18</v>
      </c>
      <c r="B34" s="35" t="s">
        <v>44</v>
      </c>
      <c r="C34" s="17">
        <v>1</v>
      </c>
      <c r="D34" s="12">
        <f>F34+G34+H34</f>
        <v>10200</v>
      </c>
      <c r="E34" s="13">
        <v>300</v>
      </c>
      <c r="F34" s="12">
        <f t="shared" si="7"/>
        <v>3600</v>
      </c>
      <c r="G34" s="18">
        <v>0</v>
      </c>
      <c r="H34" s="19">
        <v>6600</v>
      </c>
    </row>
    <row r="35" spans="1:8" ht="15.65" x14ac:dyDescent="0.25">
      <c r="A35" s="11">
        <v>19</v>
      </c>
      <c r="B35" s="35" t="s">
        <v>45</v>
      </c>
      <c r="C35" s="17">
        <v>1</v>
      </c>
      <c r="D35" s="12">
        <f>F35+G35+H35</f>
        <v>10200</v>
      </c>
      <c r="E35" s="13">
        <v>300</v>
      </c>
      <c r="F35" s="12">
        <f t="shared" si="7"/>
        <v>3600</v>
      </c>
      <c r="G35" s="18">
        <v>0</v>
      </c>
      <c r="H35" s="19">
        <v>6600</v>
      </c>
    </row>
    <row r="36" spans="1:8" ht="28.55" x14ac:dyDescent="0.25">
      <c r="A36" s="11">
        <v>20</v>
      </c>
      <c r="B36" s="35" t="s">
        <v>46</v>
      </c>
      <c r="C36" s="17">
        <v>1</v>
      </c>
      <c r="D36" s="12">
        <f>F36+G36+H36</f>
        <v>10200</v>
      </c>
      <c r="E36" s="13">
        <v>300</v>
      </c>
      <c r="F36" s="12">
        <f t="shared" si="7"/>
        <v>3600</v>
      </c>
      <c r="G36" s="18">
        <v>0</v>
      </c>
      <c r="H36" s="19">
        <v>6600</v>
      </c>
    </row>
    <row r="37" spans="1:8" ht="28.55" x14ac:dyDescent="0.25">
      <c r="A37" s="11">
        <v>21</v>
      </c>
      <c r="B37" s="35" t="s">
        <v>47</v>
      </c>
      <c r="C37" s="17">
        <v>1</v>
      </c>
      <c r="D37" s="12">
        <f t="shared" ref="D37:D45" si="8">F37+G37+H37</f>
        <v>10200</v>
      </c>
      <c r="E37" s="13">
        <v>300</v>
      </c>
      <c r="F37" s="12">
        <f t="shared" si="7"/>
        <v>3600</v>
      </c>
      <c r="G37" s="18">
        <v>0</v>
      </c>
      <c r="H37" s="19">
        <v>6600</v>
      </c>
    </row>
    <row r="38" spans="1:8" ht="28.55" x14ac:dyDescent="0.25">
      <c r="A38" s="11">
        <v>22</v>
      </c>
      <c r="B38" s="35" t="s">
        <v>48</v>
      </c>
      <c r="C38" s="17">
        <v>0</v>
      </c>
      <c r="D38" s="12">
        <f t="shared" si="8"/>
        <v>6600</v>
      </c>
      <c r="E38" s="13">
        <v>300</v>
      </c>
      <c r="F38" s="12">
        <f t="shared" si="7"/>
        <v>0</v>
      </c>
      <c r="G38" s="18">
        <v>0</v>
      </c>
      <c r="H38" s="19">
        <v>6600</v>
      </c>
    </row>
    <row r="39" spans="1:8" ht="15.65" x14ac:dyDescent="0.25">
      <c r="A39" s="11">
        <v>23</v>
      </c>
      <c r="B39" s="35" t="s">
        <v>49</v>
      </c>
      <c r="C39" s="17">
        <v>0</v>
      </c>
      <c r="D39" s="12">
        <f t="shared" si="8"/>
        <v>6600</v>
      </c>
      <c r="E39" s="13">
        <v>300</v>
      </c>
      <c r="F39" s="12">
        <f t="shared" si="7"/>
        <v>0</v>
      </c>
      <c r="G39" s="18">
        <v>0</v>
      </c>
      <c r="H39" s="19">
        <v>6600</v>
      </c>
    </row>
    <row r="40" spans="1:8" ht="28.55" x14ac:dyDescent="0.25">
      <c r="A40" s="11">
        <v>24</v>
      </c>
      <c r="B40" s="35" t="s">
        <v>50</v>
      </c>
      <c r="C40" s="17">
        <v>0</v>
      </c>
      <c r="D40" s="12">
        <f t="shared" si="8"/>
        <v>6600</v>
      </c>
      <c r="E40" s="13">
        <v>300</v>
      </c>
      <c r="F40" s="12">
        <f t="shared" si="7"/>
        <v>0</v>
      </c>
      <c r="G40" s="18">
        <v>0</v>
      </c>
      <c r="H40" s="19">
        <v>6600</v>
      </c>
    </row>
    <row r="41" spans="1:8" ht="15.65" x14ac:dyDescent="0.25">
      <c r="A41" s="11">
        <v>25</v>
      </c>
      <c r="B41" s="35" t="s">
        <v>51</v>
      </c>
      <c r="C41" s="17">
        <v>0</v>
      </c>
      <c r="D41" s="12">
        <f t="shared" si="8"/>
        <v>6600</v>
      </c>
      <c r="E41" s="13">
        <v>300</v>
      </c>
      <c r="F41" s="12">
        <f t="shared" si="7"/>
        <v>0</v>
      </c>
      <c r="G41" s="18">
        <v>0</v>
      </c>
      <c r="H41" s="19">
        <v>6600</v>
      </c>
    </row>
    <row r="42" spans="1:8" ht="15.65" x14ac:dyDescent="0.25">
      <c r="A42" s="11">
        <v>26</v>
      </c>
      <c r="B42" s="35" t="s">
        <v>52</v>
      </c>
      <c r="C42" s="17">
        <v>0</v>
      </c>
      <c r="D42" s="12">
        <f t="shared" si="8"/>
        <v>6600</v>
      </c>
      <c r="E42" s="13">
        <v>300</v>
      </c>
      <c r="F42" s="12">
        <f t="shared" si="7"/>
        <v>0</v>
      </c>
      <c r="G42" s="18">
        <v>0</v>
      </c>
      <c r="H42" s="19">
        <v>6600</v>
      </c>
    </row>
    <row r="43" spans="1:8" ht="28.55" x14ac:dyDescent="0.25">
      <c r="A43" s="11">
        <v>27</v>
      </c>
      <c r="B43" s="35" t="s">
        <v>53</v>
      </c>
      <c r="C43" s="17">
        <v>0</v>
      </c>
      <c r="D43" s="12">
        <f t="shared" si="8"/>
        <v>6600</v>
      </c>
      <c r="E43" s="13">
        <v>300</v>
      </c>
      <c r="F43" s="12">
        <f t="shared" si="7"/>
        <v>0</v>
      </c>
      <c r="G43" s="18">
        <v>0</v>
      </c>
      <c r="H43" s="19">
        <v>6600</v>
      </c>
    </row>
    <row r="44" spans="1:8" ht="28.55" x14ac:dyDescent="0.25">
      <c r="A44" s="11">
        <v>28</v>
      </c>
      <c r="B44" s="35" t="s">
        <v>54</v>
      </c>
      <c r="C44" s="17">
        <v>0</v>
      </c>
      <c r="D44" s="12">
        <f t="shared" si="8"/>
        <v>6600</v>
      </c>
      <c r="E44" s="13">
        <v>300</v>
      </c>
      <c r="F44" s="12">
        <f t="shared" si="7"/>
        <v>0</v>
      </c>
      <c r="G44" s="18">
        <v>0</v>
      </c>
      <c r="H44" s="19">
        <v>6600</v>
      </c>
    </row>
    <row r="45" spans="1:8" ht="15.65" x14ac:dyDescent="0.25">
      <c r="A45" s="11">
        <v>29</v>
      </c>
      <c r="B45" s="35" t="s">
        <v>55</v>
      </c>
      <c r="C45" s="17">
        <v>0</v>
      </c>
      <c r="D45" s="12">
        <f t="shared" si="8"/>
        <v>6600</v>
      </c>
      <c r="E45" s="13">
        <v>300</v>
      </c>
      <c r="F45" s="12">
        <f t="shared" si="7"/>
        <v>0</v>
      </c>
      <c r="G45" s="18">
        <v>0</v>
      </c>
      <c r="H45" s="19">
        <v>6600</v>
      </c>
    </row>
    <row r="46" spans="1:8" ht="14.95" customHeight="1" x14ac:dyDescent="0.2">
      <c r="A46" s="11"/>
      <c r="B46" s="20" t="s">
        <v>14</v>
      </c>
      <c r="C46" s="20">
        <f>SUM(C47:C49)</f>
        <v>2</v>
      </c>
      <c r="D46" s="20">
        <f>SUM(D47:D49)</f>
        <v>25800</v>
      </c>
      <c r="E46" s="20"/>
      <c r="F46" s="20">
        <f>SUM(F47:F49)</f>
        <v>7200</v>
      </c>
      <c r="G46" s="20">
        <f>SUM(G47:G49)</f>
        <v>0</v>
      </c>
      <c r="H46" s="20">
        <f>SUM(H47:H49)</f>
        <v>18600</v>
      </c>
    </row>
    <row r="47" spans="1:8" ht="14.95" customHeight="1" x14ac:dyDescent="0.2">
      <c r="A47" s="11">
        <v>30</v>
      </c>
      <c r="B47" s="35" t="s">
        <v>56</v>
      </c>
      <c r="C47" s="11">
        <v>1</v>
      </c>
      <c r="D47" s="12">
        <f>F47+G47+H47</f>
        <v>15600</v>
      </c>
      <c r="E47" s="13">
        <v>300</v>
      </c>
      <c r="F47" s="12">
        <f>E47*C47*12</f>
        <v>3600</v>
      </c>
      <c r="G47" s="12"/>
      <c r="H47" s="24">
        <v>12000</v>
      </c>
    </row>
    <row r="48" spans="1:8" ht="14.95" customHeight="1" x14ac:dyDescent="0.2">
      <c r="A48" s="11">
        <v>31</v>
      </c>
      <c r="B48" s="10" t="s">
        <v>57</v>
      </c>
      <c r="C48" s="11">
        <v>1</v>
      </c>
      <c r="D48" s="12">
        <f>F48+G48+H48</f>
        <v>3600</v>
      </c>
      <c r="E48" s="13">
        <v>300</v>
      </c>
      <c r="F48" s="12">
        <f>E48*C48*12</f>
        <v>3600</v>
      </c>
      <c r="G48" s="12"/>
      <c r="H48" s="24">
        <v>0</v>
      </c>
    </row>
    <row r="49" spans="1:8" ht="14.95" customHeight="1" x14ac:dyDescent="0.25">
      <c r="A49" s="11">
        <v>32</v>
      </c>
      <c r="B49" s="10" t="s">
        <v>18</v>
      </c>
      <c r="C49" s="11">
        <v>0</v>
      </c>
      <c r="D49" s="12">
        <f>F49+G49+H49</f>
        <v>6600</v>
      </c>
      <c r="E49" s="13">
        <v>300</v>
      </c>
      <c r="F49" s="12">
        <f>E49*C49*12</f>
        <v>0</v>
      </c>
      <c r="G49" s="12"/>
      <c r="H49" s="19">
        <v>6600</v>
      </c>
    </row>
    <row r="50" spans="1:8" ht="30.25" customHeight="1" x14ac:dyDescent="0.2">
      <c r="A50" s="8"/>
      <c r="B50" s="8" t="s">
        <v>10</v>
      </c>
      <c r="C50" s="15">
        <f>SUM(C51:C52)</f>
        <v>3</v>
      </c>
      <c r="D50" s="15">
        <f>SUM(D51:D52)</f>
        <v>28800</v>
      </c>
      <c r="E50" s="15"/>
      <c r="F50" s="15">
        <f>SUM(F51:F52)</f>
        <v>10800</v>
      </c>
      <c r="G50" s="15">
        <f>SUM(G51:G52)</f>
        <v>0</v>
      </c>
      <c r="H50" s="25">
        <f>SUM(H51:H52)</f>
        <v>18000</v>
      </c>
    </row>
    <row r="51" spans="1:8" ht="28.55" x14ac:dyDescent="0.2">
      <c r="A51" s="11">
        <v>1</v>
      </c>
      <c r="B51" s="35" t="s">
        <v>58</v>
      </c>
      <c r="C51" s="11">
        <v>2</v>
      </c>
      <c r="D51" s="12">
        <f>F51+G51+H51</f>
        <v>25200</v>
      </c>
      <c r="E51" s="13">
        <v>300</v>
      </c>
      <c r="F51" s="12">
        <f>E51*C51*12</f>
        <v>7200</v>
      </c>
      <c r="G51" s="12">
        <v>0</v>
      </c>
      <c r="H51" s="24">
        <v>18000</v>
      </c>
    </row>
    <row r="52" spans="1:8" ht="15.65" x14ac:dyDescent="0.2">
      <c r="A52" s="11">
        <v>2</v>
      </c>
      <c r="B52" s="10" t="s">
        <v>15</v>
      </c>
      <c r="C52" s="11">
        <v>1</v>
      </c>
      <c r="D52" s="12">
        <f>F52+G52+H52</f>
        <v>3600</v>
      </c>
      <c r="E52" s="13">
        <v>300</v>
      </c>
      <c r="F52" s="12">
        <f>E52*C52*12</f>
        <v>3600</v>
      </c>
      <c r="G52" s="12">
        <v>0</v>
      </c>
      <c r="H52" s="24">
        <v>0</v>
      </c>
    </row>
    <row r="53" spans="1:8" ht="30.25" customHeight="1" x14ac:dyDescent="0.2">
      <c r="A53" s="8"/>
      <c r="B53" s="8" t="s">
        <v>11</v>
      </c>
      <c r="C53" s="15">
        <f>SUM(C54:C56)</f>
        <v>5</v>
      </c>
      <c r="D53" s="15">
        <f>SUM(D54:D56)</f>
        <v>72820</v>
      </c>
      <c r="E53" s="15"/>
      <c r="F53" s="15">
        <f>SUM(F54:F56)</f>
        <v>18000</v>
      </c>
      <c r="G53" s="15">
        <f>SUM(G54:G56)</f>
        <v>6820</v>
      </c>
      <c r="H53" s="25">
        <f>SUM(H54:H56)</f>
        <v>48000</v>
      </c>
    </row>
    <row r="54" spans="1:8" ht="15.65" x14ac:dyDescent="0.2">
      <c r="A54" s="11">
        <v>1</v>
      </c>
      <c r="B54" s="10" t="s">
        <v>63</v>
      </c>
      <c r="C54" s="11">
        <v>0</v>
      </c>
      <c r="D54" s="12">
        <f>F54+G54+H54</f>
        <v>39600</v>
      </c>
      <c r="E54" s="13">
        <v>300</v>
      </c>
      <c r="F54" s="12">
        <f>E54*C54*12</f>
        <v>0</v>
      </c>
      <c r="G54" s="12">
        <v>3600</v>
      </c>
      <c r="H54" s="24">
        <v>36000</v>
      </c>
    </row>
    <row r="55" spans="1:8" ht="15.65" x14ac:dyDescent="0.2">
      <c r="A55" s="11">
        <v>2</v>
      </c>
      <c r="B55" s="35" t="s">
        <v>59</v>
      </c>
      <c r="C55" s="11">
        <v>1</v>
      </c>
      <c r="D55" s="12">
        <f>F55+G55+H55</f>
        <v>18100</v>
      </c>
      <c r="E55" s="13">
        <v>300</v>
      </c>
      <c r="F55" s="12">
        <f>E55*C55*12</f>
        <v>3600</v>
      </c>
      <c r="G55" s="12">
        <v>2500</v>
      </c>
      <c r="H55" s="24">
        <v>12000</v>
      </c>
    </row>
    <row r="56" spans="1:8" ht="15.65" x14ac:dyDescent="0.2">
      <c r="A56" s="11">
        <v>3</v>
      </c>
      <c r="B56" s="35" t="s">
        <v>60</v>
      </c>
      <c r="C56" s="11">
        <v>4</v>
      </c>
      <c r="D56" s="12">
        <f>F56+G56+H56</f>
        <v>15120</v>
      </c>
      <c r="E56" s="13">
        <v>300</v>
      </c>
      <c r="F56" s="12">
        <f>E56*C56*12</f>
        <v>14400</v>
      </c>
      <c r="G56" s="12">
        <v>720</v>
      </c>
      <c r="H56" s="24">
        <v>0</v>
      </c>
    </row>
    <row r="57" spans="1:8" ht="27.7" customHeight="1" x14ac:dyDescent="0.2">
      <c r="A57" s="10"/>
      <c r="B57" s="6" t="s">
        <v>0</v>
      </c>
      <c r="C57" s="26">
        <f>C6+C14+C50+C53</f>
        <v>42</v>
      </c>
      <c r="D57" s="26">
        <f>D6+D14+D50+D53</f>
        <v>586860</v>
      </c>
      <c r="E57" s="13"/>
      <c r="F57" s="26">
        <f>F6+F14+F50+F53</f>
        <v>158400</v>
      </c>
      <c r="G57" s="26">
        <f>G6+G14+G50+G53</f>
        <v>72460</v>
      </c>
      <c r="H57" s="26">
        <f>H6+H14+H50+H53</f>
        <v>356000</v>
      </c>
    </row>
    <row r="58" spans="1:8" ht="13.6" x14ac:dyDescent="0.25">
      <c r="B58" s="31" t="s">
        <v>20</v>
      </c>
      <c r="C58" s="31"/>
      <c r="D58" s="31"/>
      <c r="E58" s="31"/>
      <c r="F58" s="31"/>
      <c r="G58" s="31"/>
    </row>
    <row r="59" spans="1:8" ht="13.6" x14ac:dyDescent="0.25">
      <c r="B59" s="32" t="s">
        <v>21</v>
      </c>
      <c r="C59" s="32"/>
      <c r="D59" s="32"/>
      <c r="E59" s="32"/>
      <c r="F59" s="32"/>
      <c r="G59" s="32"/>
    </row>
    <row r="60" spans="1:8" ht="13.6" x14ac:dyDescent="0.25">
      <c r="B60" s="5"/>
      <c r="C60" s="5"/>
      <c r="D60" s="5"/>
    </row>
    <row r="62" spans="1:8" ht="15.65" x14ac:dyDescent="0.25">
      <c r="A62" s="29"/>
      <c r="B62" s="29"/>
      <c r="C62" s="29"/>
      <c r="D62" s="29"/>
      <c r="E62" s="29"/>
      <c r="F62" s="29"/>
      <c r="G62" s="29"/>
      <c r="H62" s="29"/>
    </row>
    <row r="63" spans="1:8" ht="15.65" x14ac:dyDescent="0.2">
      <c r="A63" s="29"/>
      <c r="B63" s="29"/>
      <c r="C63" s="29"/>
      <c r="D63" s="29"/>
      <c r="E63" s="29"/>
      <c r="F63" s="29"/>
    </row>
    <row r="64" spans="1:8" ht="15.65" x14ac:dyDescent="0.2">
      <c r="A64" s="1"/>
      <c r="B64" s="2"/>
      <c r="C64" s="2"/>
      <c r="D64" s="2"/>
      <c r="E64" s="2"/>
      <c r="F64" s="2"/>
    </row>
    <row r="65" spans="1:6" ht="13.6" x14ac:dyDescent="0.2">
      <c r="A65" s="3"/>
      <c r="B65" s="2"/>
      <c r="C65" s="4"/>
      <c r="D65" s="2"/>
      <c r="E65" s="2"/>
      <c r="F65" s="2"/>
    </row>
  </sheetData>
  <mergeCells count="7">
    <mergeCell ref="A1:H1"/>
    <mergeCell ref="A63:F63"/>
    <mergeCell ref="A2:H2"/>
    <mergeCell ref="A3:H3"/>
    <mergeCell ref="B58:G58"/>
    <mergeCell ref="B59:G59"/>
    <mergeCell ref="A62:H62"/>
  </mergeCells>
  <phoneticPr fontId="2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93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МЦБ при администрации МО "Казбековский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Admin3</cp:lastModifiedBy>
  <cp:lastPrinted>2015-10-07T09:16:24Z</cp:lastPrinted>
  <dcterms:created xsi:type="dcterms:W3CDTF">2006-07-11T11:15:03Z</dcterms:created>
  <dcterms:modified xsi:type="dcterms:W3CDTF">2016-10-14T13:12:22Z</dcterms:modified>
</cp:coreProperties>
</file>